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510"/>
  <workbookPr/>
  <mc:AlternateContent xmlns:mc="http://schemas.openxmlformats.org/markup-compatibility/2006">
    <mc:Choice Requires="x15">
      <x15ac:absPath xmlns:x15ac="http://schemas.microsoft.com/office/spreadsheetml/2010/11/ac" url="/Users/giuspeppe/Desktop/nomine 2024:2025 Exel/"/>
    </mc:Choice>
  </mc:AlternateContent>
  <bookViews>
    <workbookView xWindow="0" yWindow="500" windowWidth="28800" windowHeight="15840"/>
  </bookViews>
  <sheets>
    <sheet name="Foglio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M19" i="1"/>
  <c r="M18" i="1"/>
  <c r="L16" i="1"/>
  <c r="M16" i="1"/>
  <c r="L15" i="1"/>
  <c r="L13" i="1"/>
  <c r="M13" i="1"/>
  <c r="L12" i="1"/>
  <c r="M12" i="1"/>
  <c r="M10" i="1"/>
  <c r="L9" i="1"/>
  <c r="M11" i="1"/>
  <c r="K17" i="1"/>
  <c r="K8" i="1"/>
  <c r="L8" i="1"/>
  <c r="M8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7" i="1"/>
  <c r="M14" i="1"/>
  <c r="M7" i="1"/>
</calcChain>
</file>

<file path=xl/sharedStrings.xml><?xml version="1.0" encoding="utf-8"?>
<sst xmlns="http://schemas.openxmlformats.org/spreadsheetml/2006/main" count="144" uniqueCount="84">
  <si>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</si>
  <si>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</si>
  <si>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</si>
  <si>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</si>
  <si>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</si>
  <si>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</si>
  <si>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</si>
  <si>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</si>
  <si>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</si>
  <si>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</si>
  <si>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</si>
  <si>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</si>
  <si>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</si>
  <si>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</si>
  <si>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</si>
  <si>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</si>
  <si>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APPC02000B</t>
  </si>
  <si>
    <t>"FRANCESCO STABILI "</t>
  </si>
  <si>
    <t>Ascoli</t>
  </si>
  <si>
    <t>NORMALE</t>
  </si>
  <si>
    <t>Trivelli Silvia</t>
  </si>
  <si>
    <t>APPS01201L</t>
  </si>
  <si>
    <t>"ANTONIO ORSINI"</t>
  </si>
  <si>
    <t>Rucci Maria Rita</t>
  </si>
  <si>
    <t>APRA00801E</t>
  </si>
  <si>
    <t>IST. PROF.LE AGRICOLTURA E AMBIENTE</t>
  </si>
  <si>
    <t>APRH00801P</t>
  </si>
  <si>
    <t>I.P.S.S.A.R DI ASCOLI PICENO</t>
  </si>
  <si>
    <t>APRH008503</t>
  </si>
  <si>
    <t>I.P.S.A.R. ASCOLI PICENO - CORSO SERALE</t>
  </si>
  <si>
    <t>CORSO SERALE</t>
  </si>
  <si>
    <t>APRI011023</t>
  </si>
  <si>
    <t>"G. SACCONI"</t>
  </si>
  <si>
    <t>APRI01150A</t>
  </si>
  <si>
    <t>CORSO SERALE IPSIA G. SACCONI AP</t>
  </si>
  <si>
    <t>APSD012013</t>
  </si>
  <si>
    <t>LICEO ARTISTICO ASCOLI PICENO</t>
  </si>
  <si>
    <t>Marini Maria</t>
  </si>
  <si>
    <t>APTA00801A</t>
  </si>
  <si>
    <t>CONVITTO ANNESSO</t>
  </si>
  <si>
    <t xml:space="preserve">Cameli Marisa </t>
  </si>
  <si>
    <t>APTD013018</t>
  </si>
  <si>
    <t>IIS MAZZOCCHI UMBERTO I PLESSO UMBERTO I</t>
  </si>
  <si>
    <t>APTE01301Q</t>
  </si>
  <si>
    <t>IIS MAZZOCCHI UMBERTO I PLESSO MAZZOCCHI</t>
  </si>
  <si>
    <t>APTF01101V</t>
  </si>
  <si>
    <t>I.T.T."E. FERMI" ASCOLI PICENO</t>
  </si>
  <si>
    <t>APTF011507</t>
  </si>
  <si>
    <t>CORSO SERALE I.T.I. "E.FERMI" ASCOLI P.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</si>
  <si>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</si>
  <si>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</si>
  <si>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</si>
  <si>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</si>
  <si>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</si>
  <si>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</si>
  <si>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</si>
  <si>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</si>
  <si>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4° docente INCARICATO</t>
  </si>
  <si>
    <t>Ore 4° docente INCARICATO</t>
  </si>
  <si>
    <t>Libbi John</t>
  </si>
  <si>
    <t>Secondaria Secondo grado diocesi Ascoli</t>
  </si>
  <si>
    <t>Ore coperte da incarichi TD</t>
  </si>
  <si>
    <t>Feliziani Rolando</t>
  </si>
  <si>
    <t>Anno scolastico: 2024/25</t>
  </si>
  <si>
    <t>ISTITUTO TECNICO AGRARIO</t>
  </si>
  <si>
    <t>Rolando Feliziani</t>
  </si>
  <si>
    <t>Francesco Villani</t>
  </si>
  <si>
    <t>Vincenzo Viviani</t>
  </si>
  <si>
    <t>Giuseppe Bianchini</t>
  </si>
  <si>
    <t xml:space="preserve"> 4°  INCARICATO</t>
  </si>
  <si>
    <t>Anita Gasparrini</t>
  </si>
  <si>
    <t>Mindoli Cinzia</t>
  </si>
  <si>
    <t>Cesaroni Gianluca</t>
  </si>
  <si>
    <t>5°  INCARICATO</t>
  </si>
  <si>
    <t>Ore 5° docente INCARICATO</t>
  </si>
  <si>
    <t>Gianluca Cesaroni</t>
  </si>
  <si>
    <t>Giovannozzi Roberta</t>
  </si>
  <si>
    <t>Marini Annibale</t>
  </si>
  <si>
    <t>Daniela Lucidi</t>
  </si>
  <si>
    <t>Fiorindo Di Martino</t>
  </si>
  <si>
    <t>17, 00</t>
  </si>
  <si>
    <t>Villani Francesco</t>
  </si>
  <si>
    <t>0, 00</t>
  </si>
  <si>
    <t>1, 00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</si>
</sst>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5" xfId="0" applyBorder="1" applyAlignment="1">
      <alignment vertical="top"/>
    </xf>
    <xf numFmtId="0" fontId="0" fillId="4" borderId="2" xfId="0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164" fontId="0" fillId="0" borderId="2" xfId="0" applyNumberFormat="1" applyBorder="1" applyAlignment="1">
      <alignment horizontal="righ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19"/>
  <sheetViews>
    <sheetView tabSelected="1" workbookViewId="0">
      <selection activeCell="N13" sqref="N13"/>
    </sheetView>
  </sheetViews>
  <sheetFormatPr baseColWidth="10" defaultColWidth="9.1640625" defaultRowHeight="15" x14ac:dyDescent="0.2"/>
  <cols>
    <col min="1" max="1" width="14.83203125" style="4" customWidth="1"/>
    <col min="2" max="2" width="4.83203125" style="4" customWidth="1"/>
    <col min="3" max="3" width="12.33203125" style="4" customWidth="1"/>
    <col min="4" max="4" width="42.5" style="4" customWidth="1"/>
    <col min="5" max="5" width="7.1640625" style="4" customWidth="1"/>
    <col min="6" max="6" width="5.83203125" style="4" customWidth="1"/>
    <col min="7" max="7" width="10.5" style="4" customWidth="1"/>
    <col min="8" max="8" width="6.6640625" style="4" customWidth="1"/>
    <col min="9" max="9" width="6.1640625" style="4" customWidth="1"/>
    <col min="10" max="10" width="0.1640625" style="4" customWidth="1"/>
    <col min="11" max="11" width="7.5" style="4" customWidth="1"/>
    <col min="12" max="13" width="9.5" style="4" customWidth="1"/>
    <col min="14" max="14" width="19.5" style="4" customWidth="1"/>
    <col min="15" max="15" width="8.83203125" style="4" customWidth="1"/>
    <col min="16" max="16" width="13" style="4" customWidth="1"/>
    <col min="17" max="17" width="18" style="4" customWidth="1"/>
    <col min="18" max="18" width="8.33203125" style="4" customWidth="1"/>
    <col min="19" max="19" width="11.6640625" style="4" customWidth="1"/>
    <col min="20" max="20" width="19.5" style="4" customWidth="1"/>
    <col min="21" max="21" width="10.33203125" style="4" customWidth="1"/>
    <col min="22" max="22" width="11.1640625" style="4" customWidth="1"/>
    <col min="23" max="23" width="8.33203125" style="4" hidden="1" customWidth="1"/>
    <col min="24" max="24" width="8" style="4" customWidth="1"/>
    <col min="25" max="25" width="8.33203125" style="4" customWidth="1"/>
    <col min="26" max="26" width="9.83203125" style="4" customWidth="1"/>
    <col min="27" max="16384" width="9.1640625" style="4"/>
  </cols>
  <sheetData>
    <row r="1" spans="1:26" ht="19" x14ac:dyDescent="0.2">
      <c r="A1" s="3" t="s">
        <v>60</v>
      </c>
    </row>
    <row r="2" spans="1:26" ht="19" x14ac:dyDescent="0.2">
      <c r="A2" s="19" t="s">
        <v>63</v>
      </c>
      <c r="B2" s="19"/>
      <c r="C2" s="19"/>
    </row>
    <row r="3" spans="1:26" ht="19" x14ac:dyDescent="0.2">
      <c r="A3" s="3" t="s">
        <v>0</v>
      </c>
    </row>
    <row r="4" spans="1:26" ht="19" x14ac:dyDescent="0.2">
      <c r="A4" s="5" t="s">
        <v>1</v>
      </c>
    </row>
    <row r="5" spans="1:26" ht="15" customHeight="1" x14ac:dyDescent="0.2">
      <c r="A5" s="17" t="s">
        <v>2</v>
      </c>
      <c r="B5" s="17" t="s">
        <v>3</v>
      </c>
      <c r="C5" s="17" t="s">
        <v>4</v>
      </c>
      <c r="D5" s="17" t="s">
        <v>5</v>
      </c>
      <c r="E5" s="16" t="s">
        <v>6</v>
      </c>
      <c r="F5" s="16" t="s">
        <v>7</v>
      </c>
      <c r="G5" s="17" t="s">
        <v>8</v>
      </c>
      <c r="H5" s="17" t="s">
        <v>9</v>
      </c>
      <c r="I5" s="17" t="s">
        <v>10</v>
      </c>
      <c r="J5" s="17" t="s">
        <v>11</v>
      </c>
      <c r="K5" s="16" t="s">
        <v>12</v>
      </c>
      <c r="L5" s="16" t="s">
        <v>61</v>
      </c>
      <c r="M5" s="16" t="s">
        <v>13</v>
      </c>
      <c r="N5" s="15" t="s">
        <v>49</v>
      </c>
      <c r="O5" s="15" t="s">
        <v>50</v>
      </c>
      <c r="P5" s="15" t="s">
        <v>51</v>
      </c>
      <c r="Q5" s="15" t="s">
        <v>52</v>
      </c>
      <c r="R5" s="15" t="s">
        <v>53</v>
      </c>
      <c r="S5" s="15" t="s">
        <v>54</v>
      </c>
      <c r="T5" s="15" t="s">
        <v>55</v>
      </c>
      <c r="U5" s="15" t="s">
        <v>56</v>
      </c>
      <c r="V5" s="15" t="s">
        <v>69</v>
      </c>
      <c r="W5" s="15" t="s">
        <v>57</v>
      </c>
      <c r="X5" s="15" t="s">
        <v>58</v>
      </c>
      <c r="Y5" s="15" t="s">
        <v>73</v>
      </c>
      <c r="Z5" s="15" t="s">
        <v>74</v>
      </c>
    </row>
    <row r="6" spans="1:26" ht="75" customHeight="1" x14ac:dyDescent="0.2">
      <c r="A6" s="18"/>
      <c r="B6" s="18"/>
      <c r="C6" s="18"/>
      <c r="D6" s="18"/>
      <c r="E6" s="16"/>
      <c r="F6" s="16"/>
      <c r="G6" s="18"/>
      <c r="H6" s="18"/>
      <c r="I6" s="18"/>
      <c r="J6" s="18"/>
      <c r="K6" s="16"/>
      <c r="L6" s="16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2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51</v>
      </c>
      <c r="I7" s="9">
        <v>51</v>
      </c>
      <c r="J7" s="8">
        <f>H7-I7</f>
        <v>0</v>
      </c>
      <c r="K7" s="10">
        <v>18</v>
      </c>
      <c r="L7" s="10">
        <v>33</v>
      </c>
      <c r="M7" s="10">
        <f>H7-K7-L7</f>
        <v>0</v>
      </c>
      <c r="N7" s="1" t="s">
        <v>20</v>
      </c>
      <c r="O7" s="2">
        <v>18</v>
      </c>
      <c r="P7" s="11" t="s">
        <v>16</v>
      </c>
      <c r="Q7" s="1" t="s">
        <v>76</v>
      </c>
      <c r="R7" s="2">
        <v>18</v>
      </c>
      <c r="S7" s="11"/>
      <c r="T7" s="2" t="s">
        <v>77</v>
      </c>
      <c r="U7" s="2">
        <v>15</v>
      </c>
      <c r="V7" s="2"/>
      <c r="W7" s="2"/>
      <c r="X7" s="2"/>
      <c r="Y7" s="2"/>
      <c r="Z7" s="2"/>
    </row>
    <row r="8" spans="1:26" x14ac:dyDescent="0.2">
      <c r="A8" s="6" t="s">
        <v>14</v>
      </c>
      <c r="B8" s="7" t="s">
        <v>15</v>
      </c>
      <c r="C8" s="6" t="s">
        <v>21</v>
      </c>
      <c r="D8" s="6" t="s">
        <v>22</v>
      </c>
      <c r="E8" s="6" t="s">
        <v>18</v>
      </c>
      <c r="F8" s="6"/>
      <c r="G8" s="6" t="s">
        <v>19</v>
      </c>
      <c r="H8" s="8">
        <v>38</v>
      </c>
      <c r="I8" s="9">
        <v>38</v>
      </c>
      <c r="J8" s="8">
        <f t="shared" ref="J8:J19" si="0">H8-I8</f>
        <v>0</v>
      </c>
      <c r="K8" s="10">
        <f>O8+R8</f>
        <v>36</v>
      </c>
      <c r="L8" s="10">
        <f t="shared" ref="L8" si="1">I8-K8</f>
        <v>2</v>
      </c>
      <c r="M8" s="10">
        <f t="shared" ref="M8:M19" si="2">H8-K8-L8</f>
        <v>0</v>
      </c>
      <c r="N8" s="1" t="s">
        <v>23</v>
      </c>
      <c r="O8" s="2">
        <v>18</v>
      </c>
      <c r="P8" s="11" t="s">
        <v>21</v>
      </c>
      <c r="Q8" s="1" t="s">
        <v>37</v>
      </c>
      <c r="R8" s="2">
        <v>18</v>
      </c>
      <c r="S8" s="11" t="s">
        <v>21</v>
      </c>
      <c r="T8" s="2" t="s">
        <v>75</v>
      </c>
      <c r="U8" s="2">
        <v>2</v>
      </c>
      <c r="V8" s="2"/>
      <c r="W8" s="2"/>
      <c r="X8" s="2"/>
      <c r="Y8" s="2"/>
      <c r="Z8" s="2"/>
    </row>
    <row r="9" spans="1:26" x14ac:dyDescent="0.2">
      <c r="A9" s="6" t="s">
        <v>14</v>
      </c>
      <c r="B9" s="7" t="s">
        <v>15</v>
      </c>
      <c r="C9" s="6" t="s">
        <v>24</v>
      </c>
      <c r="D9" s="6" t="s">
        <v>25</v>
      </c>
      <c r="E9" s="6" t="s">
        <v>18</v>
      </c>
      <c r="F9" s="6"/>
      <c r="G9" s="6" t="s">
        <v>19</v>
      </c>
      <c r="H9" s="8">
        <v>2</v>
      </c>
      <c r="I9" s="9">
        <v>2</v>
      </c>
      <c r="J9" s="8">
        <f t="shared" si="0"/>
        <v>0</v>
      </c>
      <c r="K9" s="20" t="s">
        <v>83</v>
      </c>
      <c r="L9" s="10">
        <f>O9</f>
        <v>1</v>
      </c>
      <c r="M9" s="10">
        <v>0</v>
      </c>
      <c r="N9" s="2" t="s">
        <v>40</v>
      </c>
      <c r="O9" s="2">
        <v>1</v>
      </c>
      <c r="P9" s="2"/>
      <c r="Q9" s="2" t="s">
        <v>81</v>
      </c>
      <c r="R9" s="2">
        <v>1</v>
      </c>
      <c r="S9" s="2"/>
      <c r="T9" s="2"/>
      <c r="U9" s="2"/>
      <c r="V9" s="2"/>
      <c r="W9" s="2"/>
      <c r="X9" s="2"/>
      <c r="Y9" s="2"/>
      <c r="Z9" s="2"/>
    </row>
    <row r="10" spans="1:26" x14ac:dyDescent="0.2">
      <c r="A10" s="6" t="s">
        <v>14</v>
      </c>
      <c r="B10" s="7" t="s">
        <v>15</v>
      </c>
      <c r="C10" s="6" t="s">
        <v>26</v>
      </c>
      <c r="D10" s="6" t="s">
        <v>27</v>
      </c>
      <c r="E10" s="6" t="s">
        <v>18</v>
      </c>
      <c r="F10" s="6"/>
      <c r="G10" s="6" t="s">
        <v>19</v>
      </c>
      <c r="H10" s="8">
        <v>12</v>
      </c>
      <c r="I10" s="9">
        <v>12</v>
      </c>
      <c r="J10" s="8">
        <f t="shared" si="0"/>
        <v>0</v>
      </c>
      <c r="K10" s="10">
        <v>7</v>
      </c>
      <c r="L10" s="10">
        <v>5</v>
      </c>
      <c r="M10" s="10">
        <f t="shared" si="2"/>
        <v>0</v>
      </c>
      <c r="N10" s="4" t="s">
        <v>65</v>
      </c>
      <c r="O10" s="2">
        <v>7</v>
      </c>
      <c r="P10" s="2"/>
      <c r="Q10" s="2" t="s">
        <v>66</v>
      </c>
      <c r="R10" s="2">
        <v>5</v>
      </c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">
      <c r="A11" s="6" t="s">
        <v>14</v>
      </c>
      <c r="B11" s="7" t="s">
        <v>15</v>
      </c>
      <c r="C11" s="6" t="s">
        <v>28</v>
      </c>
      <c r="D11" s="6" t="s">
        <v>29</v>
      </c>
      <c r="E11" s="6" t="s">
        <v>18</v>
      </c>
      <c r="F11" s="6"/>
      <c r="G11" s="6" t="s">
        <v>30</v>
      </c>
      <c r="H11" s="8">
        <v>0</v>
      </c>
      <c r="I11" s="9">
        <v>3</v>
      </c>
      <c r="J11" s="8">
        <f t="shared" si="0"/>
        <v>-3</v>
      </c>
      <c r="K11" s="10">
        <v>0</v>
      </c>
      <c r="L11" s="10">
        <v>0</v>
      </c>
      <c r="M11" s="10">
        <f t="shared" si="2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">
      <c r="A12" s="6" t="s">
        <v>14</v>
      </c>
      <c r="B12" s="7" t="s">
        <v>15</v>
      </c>
      <c r="C12" s="6" t="s">
        <v>31</v>
      </c>
      <c r="D12" s="6" t="s">
        <v>32</v>
      </c>
      <c r="E12" s="6" t="s">
        <v>18</v>
      </c>
      <c r="F12" s="6"/>
      <c r="G12" s="6" t="s">
        <v>19</v>
      </c>
      <c r="H12" s="8">
        <v>16</v>
      </c>
      <c r="I12" s="9">
        <v>16</v>
      </c>
      <c r="J12" s="8">
        <f t="shared" si="0"/>
        <v>0</v>
      </c>
      <c r="K12" s="10">
        <v>0</v>
      </c>
      <c r="L12" s="10">
        <f>O12+R12+U12</f>
        <v>16</v>
      </c>
      <c r="M12" s="10">
        <f t="shared" si="2"/>
        <v>0</v>
      </c>
      <c r="N12" s="2" t="s">
        <v>70</v>
      </c>
      <c r="O12" s="2">
        <v>6</v>
      </c>
      <c r="P12" s="2"/>
      <c r="Q12" s="2" t="s">
        <v>66</v>
      </c>
      <c r="R12" s="2">
        <v>10</v>
      </c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">
      <c r="A13" s="6" t="s">
        <v>14</v>
      </c>
      <c r="B13" s="7" t="s">
        <v>15</v>
      </c>
      <c r="C13" s="6" t="s">
        <v>33</v>
      </c>
      <c r="D13" s="6" t="s">
        <v>34</v>
      </c>
      <c r="E13" s="6" t="s">
        <v>18</v>
      </c>
      <c r="F13" s="6"/>
      <c r="G13" s="6" t="s">
        <v>30</v>
      </c>
      <c r="H13" s="8">
        <v>2</v>
      </c>
      <c r="I13" s="9">
        <v>2</v>
      </c>
      <c r="J13" s="8">
        <f t="shared" si="0"/>
        <v>0</v>
      </c>
      <c r="K13" s="10">
        <v>0</v>
      </c>
      <c r="L13" s="10">
        <f>O13</f>
        <v>2</v>
      </c>
      <c r="M13" s="10">
        <f t="shared" si="2"/>
        <v>0</v>
      </c>
      <c r="N13" s="2" t="s">
        <v>79</v>
      </c>
      <c r="O13" s="2">
        <v>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">
      <c r="A14" s="6" t="s">
        <v>14</v>
      </c>
      <c r="B14" s="7" t="s">
        <v>15</v>
      </c>
      <c r="C14" s="6" t="s">
        <v>35</v>
      </c>
      <c r="D14" s="6" t="s">
        <v>36</v>
      </c>
      <c r="E14" s="6" t="s">
        <v>18</v>
      </c>
      <c r="F14" s="6"/>
      <c r="G14" s="6" t="s">
        <v>19</v>
      </c>
      <c r="H14" s="8">
        <v>19</v>
      </c>
      <c r="I14" s="9">
        <v>19</v>
      </c>
      <c r="J14" s="8">
        <f t="shared" si="0"/>
        <v>0</v>
      </c>
      <c r="K14" s="10">
        <v>18</v>
      </c>
      <c r="L14" s="10">
        <v>1</v>
      </c>
      <c r="M14" s="10">
        <f t="shared" si="2"/>
        <v>0</v>
      </c>
      <c r="N14" s="13" t="s">
        <v>59</v>
      </c>
      <c r="O14" s="13">
        <v>18</v>
      </c>
      <c r="P14" s="11" t="s">
        <v>35</v>
      </c>
      <c r="Q14" s="1" t="s">
        <v>75</v>
      </c>
      <c r="R14" s="4">
        <v>1</v>
      </c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">
      <c r="A15" s="6" t="s">
        <v>14</v>
      </c>
      <c r="B15" s="7" t="s">
        <v>15</v>
      </c>
      <c r="C15" s="6" t="s">
        <v>38</v>
      </c>
      <c r="D15" s="6" t="s">
        <v>64</v>
      </c>
      <c r="E15" s="6" t="s">
        <v>18</v>
      </c>
      <c r="F15" s="6"/>
      <c r="G15" s="6" t="s">
        <v>39</v>
      </c>
      <c r="H15" s="8" t="s">
        <v>80</v>
      </c>
      <c r="I15" s="9">
        <v>17</v>
      </c>
      <c r="J15" s="8" t="e">
        <f t="shared" si="0"/>
        <v>#VALUE!</v>
      </c>
      <c r="K15" s="20" t="s">
        <v>80</v>
      </c>
      <c r="L15" s="10">
        <f>R15</f>
        <v>0</v>
      </c>
      <c r="M15" s="20" t="s">
        <v>82</v>
      </c>
      <c r="N15" s="1" t="s">
        <v>40</v>
      </c>
      <c r="O15" s="2">
        <v>17</v>
      </c>
      <c r="P15" s="11" t="s">
        <v>38</v>
      </c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6" t="s">
        <v>14</v>
      </c>
      <c r="B16" s="7" t="s">
        <v>15</v>
      </c>
      <c r="C16" s="6" t="s">
        <v>41</v>
      </c>
      <c r="D16" s="6" t="s">
        <v>42</v>
      </c>
      <c r="E16" s="6" t="s">
        <v>18</v>
      </c>
      <c r="F16" s="6"/>
      <c r="G16" s="6" t="s">
        <v>19</v>
      </c>
      <c r="H16" s="8">
        <v>14</v>
      </c>
      <c r="I16" s="9">
        <v>14</v>
      </c>
      <c r="J16" s="8">
        <f t="shared" si="0"/>
        <v>0</v>
      </c>
      <c r="K16" s="10">
        <v>0</v>
      </c>
      <c r="L16" s="10">
        <f>O16</f>
        <v>14</v>
      </c>
      <c r="M16" s="10">
        <f t="shared" si="2"/>
        <v>0</v>
      </c>
      <c r="N16" s="2" t="s">
        <v>67</v>
      </c>
      <c r="O16" s="2">
        <v>14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">
      <c r="A17" s="6" t="s">
        <v>14</v>
      </c>
      <c r="B17" s="7" t="s">
        <v>15</v>
      </c>
      <c r="C17" s="6" t="s">
        <v>43</v>
      </c>
      <c r="D17" s="6" t="s">
        <v>44</v>
      </c>
      <c r="E17" s="6" t="s">
        <v>18</v>
      </c>
      <c r="F17" s="6"/>
      <c r="G17" s="6" t="s">
        <v>19</v>
      </c>
      <c r="H17" s="8">
        <v>25</v>
      </c>
      <c r="I17" s="9">
        <v>25</v>
      </c>
      <c r="J17" s="8">
        <f t="shared" si="0"/>
        <v>0</v>
      </c>
      <c r="K17" s="10">
        <f>O17</f>
        <v>6</v>
      </c>
      <c r="L17" s="10">
        <v>19</v>
      </c>
      <c r="M17" s="10">
        <f t="shared" si="2"/>
        <v>0</v>
      </c>
      <c r="N17" s="1" t="s">
        <v>65</v>
      </c>
      <c r="O17" s="2">
        <v>6</v>
      </c>
      <c r="P17" s="2"/>
      <c r="Q17" s="2" t="s">
        <v>78</v>
      </c>
      <c r="R17" s="2">
        <v>7</v>
      </c>
      <c r="S17" s="2"/>
      <c r="T17" s="2" t="s">
        <v>68</v>
      </c>
      <c r="U17" s="2">
        <v>5</v>
      </c>
      <c r="V17" s="2" t="s">
        <v>67</v>
      </c>
      <c r="W17" s="12"/>
      <c r="X17" s="2">
        <v>4</v>
      </c>
      <c r="Y17" s="2" t="s">
        <v>77</v>
      </c>
      <c r="Z17" s="2">
        <v>3</v>
      </c>
    </row>
    <row r="18" spans="1:26" x14ac:dyDescent="0.2">
      <c r="A18" s="6" t="s">
        <v>14</v>
      </c>
      <c r="B18" s="7" t="s">
        <v>15</v>
      </c>
      <c r="C18" s="6" t="s">
        <v>45</v>
      </c>
      <c r="D18" s="6" t="s">
        <v>46</v>
      </c>
      <c r="E18" s="6" t="s">
        <v>18</v>
      </c>
      <c r="F18" s="6"/>
      <c r="G18" s="6" t="s">
        <v>19</v>
      </c>
      <c r="H18" s="8">
        <v>35</v>
      </c>
      <c r="I18" s="9">
        <v>35</v>
      </c>
      <c r="J18" s="8">
        <f t="shared" si="0"/>
        <v>0</v>
      </c>
      <c r="K18" s="10">
        <v>5</v>
      </c>
      <c r="L18" s="10">
        <v>30</v>
      </c>
      <c r="M18" s="10">
        <f t="shared" si="2"/>
        <v>0</v>
      </c>
      <c r="N18" s="1" t="s">
        <v>62</v>
      </c>
      <c r="O18" s="2">
        <v>5</v>
      </c>
      <c r="Q18" s="2" t="s">
        <v>70</v>
      </c>
      <c r="R18" s="2">
        <v>12</v>
      </c>
      <c r="T18" s="2" t="s">
        <v>71</v>
      </c>
      <c r="U18" s="2">
        <v>6</v>
      </c>
      <c r="V18" s="2" t="s">
        <v>72</v>
      </c>
      <c r="X18" s="2">
        <v>10</v>
      </c>
      <c r="Y18" s="2"/>
      <c r="Z18" s="14">
        <v>2</v>
      </c>
    </row>
    <row r="19" spans="1:26" ht="15" customHeight="1" x14ac:dyDescent="0.2">
      <c r="A19" s="6" t="s">
        <v>14</v>
      </c>
      <c r="B19" s="7" t="s">
        <v>15</v>
      </c>
      <c r="C19" s="6" t="s">
        <v>47</v>
      </c>
      <c r="D19" s="6" t="s">
        <v>48</v>
      </c>
      <c r="E19" s="6" t="s">
        <v>18</v>
      </c>
      <c r="F19" s="6"/>
      <c r="G19" s="6" t="s">
        <v>30</v>
      </c>
      <c r="H19" s="8">
        <v>2</v>
      </c>
      <c r="I19" s="9">
        <v>2</v>
      </c>
      <c r="J19" s="8">
        <f t="shared" si="0"/>
        <v>0</v>
      </c>
      <c r="K19" s="10">
        <v>0</v>
      </c>
      <c r="L19" s="10">
        <f>O19</f>
        <v>2</v>
      </c>
      <c r="M19" s="10">
        <f t="shared" si="2"/>
        <v>0</v>
      </c>
      <c r="N19" s="2" t="s">
        <v>79</v>
      </c>
      <c r="O19" s="2">
        <v>2</v>
      </c>
      <c r="P19" s="2"/>
      <c r="Q19" s="2"/>
      <c r="R19" s="2"/>
      <c r="S19" s="2"/>
      <c r="T19" s="2"/>
      <c r="U19" s="2"/>
      <c r="V19" s="2"/>
      <c r="W19" s="12"/>
      <c r="X19" s="2"/>
      <c r="Y19" s="2"/>
      <c r="Z19" s="2"/>
    </row>
  </sheetData>
  <mergeCells count="27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 di Microsoft Office</cp:lastModifiedBy>
  <cp:lastPrinted>2021-09-08T05:24:50Z</cp:lastPrinted>
  <dcterms:created xsi:type="dcterms:W3CDTF">2021-07-21T11:21:11Z</dcterms:created>
  <dcterms:modified xsi:type="dcterms:W3CDTF">2024-09-03T10:07:27Z</dcterms:modified>
</cp:coreProperties>
</file>