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del 31.08.2024\allegati decreto\tabelle diocesi senigallia\"/>
    </mc:Choice>
  </mc:AlternateContent>
  <xr:revisionPtr revIDLastSave="0" documentId="13_ncr:1_{FFB2CD47-11E4-4367-B0A6-DC07E973B041}" xr6:coauthVersionLast="47" xr6:coauthVersionMax="47" xr10:uidLastSave="{00000000-0000-0000-0000-000000000000}"/>
  <bookViews>
    <workbookView xWindow="-120" yWindow="-120" windowWidth="20730" windowHeight="11160" xr2:uid="{99CB1A32-CCF0-483A-9F2B-D0B8FB3A6EB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M11" i="1" s="1"/>
  <c r="K18" i="1"/>
  <c r="M18" i="1" s="1"/>
  <c r="L21" i="1"/>
  <c r="L20" i="1"/>
  <c r="L16" i="1"/>
  <c r="M19" i="1"/>
  <c r="M8" i="1"/>
  <c r="L24" i="1"/>
  <c r="M24" i="1" s="1"/>
  <c r="L23" i="1"/>
  <c r="M23" i="1" s="1"/>
  <c r="L22" i="1"/>
  <c r="M22" i="1" s="1"/>
  <c r="L19" i="1"/>
  <c r="L14" i="1"/>
  <c r="M14" i="1" s="1"/>
  <c r="L13" i="1"/>
  <c r="M13" i="1" s="1"/>
  <c r="L12" i="1"/>
  <c r="M12" i="1" s="1"/>
  <c r="L10" i="1"/>
  <c r="M10" i="1" s="1"/>
  <c r="L8" i="1"/>
  <c r="L7" i="1"/>
  <c r="M7" i="1" s="1"/>
  <c r="K25" i="1"/>
  <c r="M25" i="1" s="1"/>
  <c r="K21" i="1"/>
  <c r="K20" i="1"/>
  <c r="K17" i="1"/>
  <c r="M17" i="1" s="1"/>
  <c r="K16" i="1"/>
  <c r="K15" i="1"/>
  <c r="M15" i="1" s="1"/>
  <c r="K9" i="1"/>
  <c r="M9" i="1" s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M21" i="1" l="1"/>
  <c r="M16" i="1"/>
  <c r="M20" i="1"/>
</calcChain>
</file>

<file path=xl/sharedStrings.xml><?xml version="1.0" encoding="utf-8"?>
<sst xmlns="http://schemas.openxmlformats.org/spreadsheetml/2006/main" count="167" uniqueCount="85">
  <si>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</si>
  <si>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</si>
  <si>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</si>
  <si>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</si>
  <si>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</si>
  <si>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</si>
  <si>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</si>
  <si>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</si>
  <si>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</si>
  <si>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</si>
  <si>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</si>
  <si>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</si>
  <si>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</si>
  <si>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</si>
  <si>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</si>
  <si>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</si>
  <si>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ANMM80801R</t>
  </si>
  <si>
    <t>ARCEVIA "F.PALAZZI"</t>
  </si>
  <si>
    <t>Senigallia</t>
  </si>
  <si>
    <t>NORMALE</t>
  </si>
  <si>
    <t>ANMM80803V</t>
  </si>
  <si>
    <t>SERRA DE' CONTI "CORRADO CAGLI"</t>
  </si>
  <si>
    <t>ANMM81001R</t>
  </si>
  <si>
    <t>OSTRA "MENCHETTI"</t>
  </si>
  <si>
    <t>ANMM82301V</t>
  </si>
  <si>
    <t>M.MARCIANO "FALCINELLI"-MARINA</t>
  </si>
  <si>
    <t>ANMM83301D</t>
  </si>
  <si>
    <t>SENIGALLIA "MARCHETTI"</t>
  </si>
  <si>
    <t>ANMM834019</t>
  </si>
  <si>
    <t>OSTRA VETERE"FOSCOLO"</t>
  </si>
  <si>
    <t>ANMM83402A</t>
  </si>
  <si>
    <t>CASTELLEONE S.  "L.MANCINELLI"</t>
  </si>
  <si>
    <t>ANMM83403B</t>
  </si>
  <si>
    <t>CORINALDO "GUIDO DEGLI SFORZA"</t>
  </si>
  <si>
    <t>ANMM835015</t>
  </si>
  <si>
    <t>RIPE</t>
  </si>
  <si>
    <t>ANMM835026</t>
  </si>
  <si>
    <t>MONTERADO</t>
  </si>
  <si>
    <t>ANMM84701B</t>
  </si>
  <si>
    <t>SENIGALLIA "FAGNANI"</t>
  </si>
  <si>
    <t>ANMM848017</t>
  </si>
  <si>
    <t>SENIGALLIA "MERCANTINI"</t>
  </si>
  <si>
    <t>ANMM849013</t>
  </si>
  <si>
    <t>SENIGALLIA "A.BELARDI"</t>
  </si>
  <si>
    <t>ANMM850017</t>
  </si>
  <si>
    <t>CHIARAVALLE "MANZONI"</t>
  </si>
  <si>
    <t>ANMM851013</t>
  </si>
  <si>
    <t>MONTE SAN VITO "ALIGHIERI"</t>
  </si>
  <si>
    <t>ANMM85201V</t>
  </si>
  <si>
    <t>CHIARAVALLE</t>
  </si>
  <si>
    <t>PESARO-URBINO</t>
  </si>
  <si>
    <t>PS</t>
  </si>
  <si>
    <t>PSMM83201X</t>
  </si>
  <si>
    <t>MONDOLFO "ENRICO FERMI"</t>
  </si>
  <si>
    <t>PSMM832021</t>
  </si>
  <si>
    <t>MONTE PORZIO - VIALE CANTE</t>
  </si>
  <si>
    <t>PSMM83301Q</t>
  </si>
  <si>
    <t>SECONDARIA "FAA' DI BRUNO"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</si>
  <si>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</si>
  <si>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</si>
  <si>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</si>
  <si>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</si>
  <si>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</si>
  <si>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</si>
  <si>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</si>
  <si>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</si>
  <si>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</si>
  <si>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</si>
  <si>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</si>
  <si>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</si>
  <si>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</si>
  <si>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I grado diocesi Senigallia</t>
  </si>
  <si>
    <t>Ore coperte da  incarichi TD</t>
  </si>
  <si>
    <t>Pizzichini Lucia</t>
  </si>
  <si>
    <t>Lilli Barbara</t>
  </si>
  <si>
    <t>Bigelli Laura</t>
  </si>
  <si>
    <t>Anno scolastico: 2024/25</t>
  </si>
  <si>
    <t>Fontolan Marco</t>
  </si>
  <si>
    <t>Rocchetti Andrea</t>
  </si>
  <si>
    <t>Abate Simone</t>
  </si>
  <si>
    <t>Sabbatini Christian</t>
  </si>
  <si>
    <t>Romagnoli Fabiola</t>
  </si>
  <si>
    <t>Belardinelli Sara</t>
  </si>
  <si>
    <t>Ramazzotti Ilaria</t>
  </si>
  <si>
    <t>Medici Marco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</si>
</sst>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9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vertical="top"/>
    </xf>
    <xf numFmtId="0" fontId="4" fillId="0" borderId="2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164" fontId="8" fillId="0" borderId="2" xfId="0" applyNumberFormat="1" applyFont="1" applyBorder="1" applyAlignment="1">
      <alignment vertical="top"/>
    </xf>
    <xf numFmtId="164" fontId="6" fillId="4" borderId="2" xfId="0" applyNumberFormat="1" applyFont="1" applyFill="1" applyBorder="1" applyAlignment="1">
      <alignment vertical="top"/>
    </xf>
    <xf numFmtId="0" fontId="7" fillId="4" borderId="2" xfId="0" applyFont="1" applyFill="1" applyBorder="1" applyAlignment="1">
      <alignment vertical="top"/>
    </xf>
    <xf numFmtId="0" fontId="0" fillId="4" borderId="2" xfId="0" applyFill="1" applyBorder="1" applyAlignment="1">
      <alignment vertical="top"/>
    </xf>
    <xf numFmtId="0" fontId="8" fillId="0" borderId="2" xfId="0" applyFont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CD18C-F39F-44D4-8088-F01707E66E72}">
  <sheetPr>
    <pageSetUpPr fitToPage="1"/>
  </sheetPr>
  <dimension ref="A1:Z25"/>
  <sheetViews>
    <sheetView tabSelected="1" topLeftCell="B6" zoomScale="80" zoomScaleNormal="80" workbookViewId="0">
      <selection activeCell="O11" sqref="O11"/>
    </sheetView>
  </sheetViews>
  <sheetFormatPr defaultColWidth="9.140625" defaultRowHeight="15" x14ac:dyDescent="0.25"/>
  <cols>
    <col min="1" max="1" width="16.140625" style="4" customWidth="1"/>
    <col min="2" max="2" width="9.5703125" style="4" customWidth="1"/>
    <col min="3" max="3" width="14.85546875" style="4" customWidth="1"/>
    <col min="4" max="4" width="32.7109375" style="4" customWidth="1"/>
    <col min="5" max="5" width="13.140625" style="4" customWidth="1"/>
    <col min="6" max="6" width="9.28515625" style="4" customWidth="1"/>
    <col min="7" max="7" width="14.5703125" style="4" customWidth="1"/>
    <col min="8" max="8" width="7.85546875" style="4" customWidth="1"/>
    <col min="9" max="9" width="13" style="4" customWidth="1"/>
    <col min="10" max="10" width="0.140625" style="4" customWidth="1"/>
    <col min="11" max="11" width="12.140625" style="4" customWidth="1"/>
    <col min="12" max="13" width="11.28515625" style="4" customWidth="1"/>
    <col min="14" max="14" width="18.28515625" style="4" customWidth="1"/>
    <col min="15" max="15" width="8.7109375" style="4" customWidth="1"/>
    <col min="16" max="16" width="13.85546875" style="4" customWidth="1"/>
    <col min="17" max="17" width="17.42578125" style="4" customWidth="1"/>
    <col min="18" max="18" width="9.5703125" style="4" customWidth="1"/>
    <col min="19" max="19" width="15.85546875" style="4" customWidth="1"/>
    <col min="20" max="20" width="13.5703125" style="4" customWidth="1"/>
    <col min="21" max="21" width="10.42578125" style="4" customWidth="1"/>
    <col min="22" max="22" width="14.28515625" style="4" customWidth="1"/>
    <col min="23" max="23" width="0.140625" style="4" customWidth="1"/>
    <col min="24" max="25" width="9.140625" style="4" hidden="1" customWidth="1"/>
    <col min="26" max="16384" width="9.140625" style="4"/>
  </cols>
  <sheetData>
    <row r="1" spans="1:26" ht="18.75" x14ac:dyDescent="0.25">
      <c r="A1" s="3" t="s">
        <v>71</v>
      </c>
    </row>
    <row r="2" spans="1:26" ht="18.75" x14ac:dyDescent="0.25">
      <c r="A2" s="22" t="s">
        <v>76</v>
      </c>
      <c r="B2" s="22"/>
      <c r="C2" s="22"/>
    </row>
    <row r="3" spans="1:26" ht="18.75" x14ac:dyDescent="0.25">
      <c r="A3" s="3" t="s">
        <v>0</v>
      </c>
    </row>
    <row r="4" spans="1:26" ht="18.75" x14ac:dyDescent="0.25">
      <c r="A4" s="5" t="s">
        <v>1</v>
      </c>
    </row>
    <row r="5" spans="1:26" ht="15" customHeight="1" x14ac:dyDescent="0.25">
      <c r="A5" s="23" t="s">
        <v>2</v>
      </c>
      <c r="B5" s="23" t="s">
        <v>3</v>
      </c>
      <c r="C5" s="23" t="s">
        <v>4</v>
      </c>
      <c r="D5" s="23" t="s">
        <v>5</v>
      </c>
      <c r="E5" s="20" t="s">
        <v>6</v>
      </c>
      <c r="F5" s="20" t="s">
        <v>7</v>
      </c>
      <c r="G5" s="23" t="s">
        <v>8</v>
      </c>
      <c r="H5" s="23" t="s">
        <v>9</v>
      </c>
      <c r="I5" s="25" t="s">
        <v>10</v>
      </c>
      <c r="J5" s="20" t="s">
        <v>11</v>
      </c>
      <c r="K5" s="20" t="s">
        <v>12</v>
      </c>
      <c r="L5" s="20" t="s">
        <v>72</v>
      </c>
      <c r="M5" s="20" t="s">
        <v>13</v>
      </c>
      <c r="N5" s="21" t="s">
        <v>58</v>
      </c>
      <c r="O5" s="21" t="s">
        <v>59</v>
      </c>
      <c r="P5" s="21" t="s">
        <v>60</v>
      </c>
      <c r="Q5" s="21" t="s">
        <v>61</v>
      </c>
      <c r="R5" s="21" t="s">
        <v>62</v>
      </c>
      <c r="S5" s="21" t="s">
        <v>63</v>
      </c>
      <c r="T5" s="21" t="s">
        <v>64</v>
      </c>
      <c r="U5" s="21" t="s">
        <v>65</v>
      </c>
      <c r="V5" s="21" t="s">
        <v>66</v>
      </c>
      <c r="W5" s="21" t="s">
        <v>67</v>
      </c>
      <c r="X5" s="21" t="s">
        <v>68</v>
      </c>
      <c r="Y5" s="21" t="s">
        <v>69</v>
      </c>
      <c r="Z5" s="21" t="s">
        <v>70</v>
      </c>
    </row>
    <row r="6" spans="1:26" ht="75" customHeight="1" x14ac:dyDescent="0.25">
      <c r="A6" s="24"/>
      <c r="B6" s="24"/>
      <c r="C6" s="24"/>
      <c r="D6" s="24"/>
      <c r="E6" s="20"/>
      <c r="F6" s="20"/>
      <c r="G6" s="24"/>
      <c r="H6" s="24"/>
      <c r="I6" s="26"/>
      <c r="J6" s="20"/>
      <c r="K6" s="20"/>
      <c r="L6" s="20"/>
      <c r="M6" s="20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5">
      <c r="A7" s="6" t="s">
        <v>14</v>
      </c>
      <c r="B7" s="7" t="s">
        <v>15</v>
      </c>
      <c r="C7" s="6" t="s">
        <v>16</v>
      </c>
      <c r="D7" s="6" t="s">
        <v>17</v>
      </c>
      <c r="E7" s="6" t="s">
        <v>18</v>
      </c>
      <c r="F7" s="6"/>
      <c r="G7" s="6" t="s">
        <v>19</v>
      </c>
      <c r="H7" s="8">
        <v>3</v>
      </c>
      <c r="I7" s="9">
        <v>3</v>
      </c>
      <c r="J7" s="10">
        <f>H7-I7</f>
        <v>0</v>
      </c>
      <c r="K7" s="11">
        <v>0</v>
      </c>
      <c r="L7" s="11">
        <f>O7+R7+U7</f>
        <v>3</v>
      </c>
      <c r="M7" s="11">
        <f>H7-K7-L7</f>
        <v>0</v>
      </c>
      <c r="N7" s="1" t="s">
        <v>77</v>
      </c>
      <c r="O7" s="1">
        <v>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x14ac:dyDescent="0.25">
      <c r="A8" s="6" t="s">
        <v>14</v>
      </c>
      <c r="B8" s="7" t="s">
        <v>15</v>
      </c>
      <c r="C8" s="6" t="s">
        <v>20</v>
      </c>
      <c r="D8" s="6" t="s">
        <v>21</v>
      </c>
      <c r="E8" s="6" t="s">
        <v>18</v>
      </c>
      <c r="F8" s="6"/>
      <c r="G8" s="6" t="s">
        <v>19</v>
      </c>
      <c r="H8" s="8">
        <v>6</v>
      </c>
      <c r="I8" s="9">
        <v>6</v>
      </c>
      <c r="J8" s="10">
        <f t="shared" ref="J8:J25" si="0">H8-I8</f>
        <v>0</v>
      </c>
      <c r="K8" s="11">
        <v>0</v>
      </c>
      <c r="L8" s="11">
        <f t="shared" ref="L8:L24" si="1">O8+R8+U8</f>
        <v>6</v>
      </c>
      <c r="M8" s="11">
        <f t="shared" ref="M8:M25" si="2">H8-K8-L8</f>
        <v>0</v>
      </c>
      <c r="N8" s="14" t="s">
        <v>77</v>
      </c>
      <c r="O8" s="1">
        <v>6</v>
      </c>
      <c r="P8" s="1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 t="s">
        <v>14</v>
      </c>
      <c r="B9" s="7" t="s">
        <v>15</v>
      </c>
      <c r="C9" s="6" t="s">
        <v>22</v>
      </c>
      <c r="D9" s="6" t="s">
        <v>23</v>
      </c>
      <c r="E9" s="6" t="s">
        <v>18</v>
      </c>
      <c r="F9" s="6"/>
      <c r="G9" s="6" t="s">
        <v>19</v>
      </c>
      <c r="H9" s="8">
        <v>7</v>
      </c>
      <c r="I9" s="9">
        <v>7</v>
      </c>
      <c r="J9" s="10">
        <f t="shared" si="0"/>
        <v>0</v>
      </c>
      <c r="K9" s="16">
        <f>O9</f>
        <v>7</v>
      </c>
      <c r="L9" s="11">
        <v>0</v>
      </c>
      <c r="M9" s="11">
        <f t="shared" si="2"/>
        <v>0</v>
      </c>
      <c r="N9" s="17" t="s">
        <v>74</v>
      </c>
      <c r="O9" s="18">
        <v>7</v>
      </c>
      <c r="P9" s="1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x14ac:dyDescent="0.25">
      <c r="A10" s="6" t="s">
        <v>14</v>
      </c>
      <c r="B10" s="7" t="s">
        <v>15</v>
      </c>
      <c r="C10" s="6" t="s">
        <v>24</v>
      </c>
      <c r="D10" s="6" t="s">
        <v>25</v>
      </c>
      <c r="E10" s="6" t="s">
        <v>18</v>
      </c>
      <c r="F10" s="6"/>
      <c r="G10" s="6" t="s">
        <v>19</v>
      </c>
      <c r="H10" s="8">
        <v>11</v>
      </c>
      <c r="I10" s="9">
        <v>11</v>
      </c>
      <c r="J10" s="10">
        <f t="shared" si="0"/>
        <v>0</v>
      </c>
      <c r="K10" s="11">
        <v>0</v>
      </c>
      <c r="L10" s="11">
        <f t="shared" si="1"/>
        <v>11</v>
      </c>
      <c r="M10" s="11">
        <f t="shared" si="2"/>
        <v>0</v>
      </c>
      <c r="N10" s="1" t="s">
        <v>75</v>
      </c>
      <c r="O10" s="1">
        <v>5</v>
      </c>
      <c r="P10" s="1"/>
      <c r="Q10" s="13" t="s">
        <v>78</v>
      </c>
      <c r="R10" s="1">
        <v>4</v>
      </c>
      <c r="S10" s="1"/>
      <c r="T10" s="1" t="s">
        <v>79</v>
      </c>
      <c r="U10" s="1">
        <v>2</v>
      </c>
      <c r="V10" s="1"/>
      <c r="W10" s="1"/>
      <c r="X10" s="1"/>
      <c r="Y10" s="1"/>
      <c r="Z10" s="1"/>
    </row>
    <row r="11" spans="1:26" x14ac:dyDescent="0.25">
      <c r="A11" s="6" t="s">
        <v>14</v>
      </c>
      <c r="B11" s="7" t="s">
        <v>15</v>
      </c>
      <c r="C11" s="6" t="s">
        <v>26</v>
      </c>
      <c r="D11" s="6" t="s">
        <v>27</v>
      </c>
      <c r="E11" s="6" t="s">
        <v>18</v>
      </c>
      <c r="F11" s="6"/>
      <c r="G11" s="6" t="s">
        <v>19</v>
      </c>
      <c r="H11" s="8">
        <v>12</v>
      </c>
      <c r="I11" s="9">
        <v>12</v>
      </c>
      <c r="J11" s="10">
        <f t="shared" si="0"/>
        <v>0</v>
      </c>
      <c r="K11" s="16">
        <f>O11</f>
        <v>13</v>
      </c>
      <c r="L11" s="15">
        <v>0</v>
      </c>
      <c r="M11" s="11">
        <f t="shared" si="2"/>
        <v>-1</v>
      </c>
      <c r="N11" s="17" t="s">
        <v>75</v>
      </c>
      <c r="O11" s="18">
        <v>13</v>
      </c>
      <c r="P11" s="12"/>
      <c r="Q11" s="13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 t="s">
        <v>14</v>
      </c>
      <c r="B12" s="7" t="s">
        <v>15</v>
      </c>
      <c r="C12" s="6" t="s">
        <v>28</v>
      </c>
      <c r="D12" s="6" t="s">
        <v>29</v>
      </c>
      <c r="E12" s="6" t="s">
        <v>18</v>
      </c>
      <c r="F12" s="6"/>
      <c r="G12" s="6" t="s">
        <v>19</v>
      </c>
      <c r="H12" s="8">
        <v>6</v>
      </c>
      <c r="I12" s="9">
        <v>6</v>
      </c>
      <c r="J12" s="10">
        <f t="shared" si="0"/>
        <v>0</v>
      </c>
      <c r="K12" s="11">
        <v>0</v>
      </c>
      <c r="L12" s="11">
        <f t="shared" si="1"/>
        <v>6</v>
      </c>
      <c r="M12" s="11">
        <f t="shared" si="2"/>
        <v>0</v>
      </c>
      <c r="N12" s="1" t="s">
        <v>80</v>
      </c>
      <c r="O12" s="1">
        <v>6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 t="s">
        <v>14</v>
      </c>
      <c r="B13" s="7" t="s">
        <v>15</v>
      </c>
      <c r="C13" s="6" t="s">
        <v>30</v>
      </c>
      <c r="D13" s="6" t="s">
        <v>31</v>
      </c>
      <c r="E13" s="6" t="s">
        <v>18</v>
      </c>
      <c r="F13" s="6"/>
      <c r="G13" s="6" t="s">
        <v>19</v>
      </c>
      <c r="H13" s="8">
        <v>3</v>
      </c>
      <c r="I13" s="9">
        <v>3</v>
      </c>
      <c r="J13" s="10">
        <f t="shared" si="0"/>
        <v>0</v>
      </c>
      <c r="K13" s="11">
        <v>0</v>
      </c>
      <c r="L13" s="11">
        <f t="shared" si="1"/>
        <v>3</v>
      </c>
      <c r="M13" s="11">
        <f t="shared" si="2"/>
        <v>0</v>
      </c>
      <c r="N13" s="1" t="s">
        <v>77</v>
      </c>
      <c r="O13" s="1">
        <v>2</v>
      </c>
      <c r="P13" s="1"/>
      <c r="Q13" s="1" t="s">
        <v>80</v>
      </c>
      <c r="R13" s="1">
        <v>1</v>
      </c>
      <c r="S13" s="1"/>
      <c r="T13" s="1"/>
      <c r="U13" s="1"/>
      <c r="V13" s="1"/>
      <c r="W13" s="1"/>
      <c r="X13" s="1"/>
      <c r="Y13" s="1"/>
      <c r="Z13" s="1"/>
    </row>
    <row r="14" spans="1:26" ht="30" x14ac:dyDescent="0.25">
      <c r="A14" s="6" t="s">
        <v>14</v>
      </c>
      <c r="B14" s="7" t="s">
        <v>15</v>
      </c>
      <c r="C14" s="6" t="s">
        <v>32</v>
      </c>
      <c r="D14" s="6" t="s">
        <v>33</v>
      </c>
      <c r="E14" s="6" t="s">
        <v>18</v>
      </c>
      <c r="F14" s="6"/>
      <c r="G14" s="6" t="s">
        <v>19</v>
      </c>
      <c r="H14" s="8">
        <v>7</v>
      </c>
      <c r="I14" s="9">
        <v>7</v>
      </c>
      <c r="J14" s="10">
        <f t="shared" si="0"/>
        <v>0</v>
      </c>
      <c r="K14" s="11">
        <v>0</v>
      </c>
      <c r="L14" s="11">
        <f t="shared" si="1"/>
        <v>7</v>
      </c>
      <c r="M14" s="11">
        <f t="shared" si="2"/>
        <v>0</v>
      </c>
      <c r="N14" s="1" t="s">
        <v>77</v>
      </c>
      <c r="O14" s="1">
        <v>7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 t="s">
        <v>14</v>
      </c>
      <c r="B15" s="7" t="s">
        <v>15</v>
      </c>
      <c r="C15" s="6" t="s">
        <v>34</v>
      </c>
      <c r="D15" s="6" t="s">
        <v>35</v>
      </c>
      <c r="E15" s="6" t="s">
        <v>18</v>
      </c>
      <c r="F15" s="6"/>
      <c r="G15" s="6" t="s">
        <v>19</v>
      </c>
      <c r="H15" s="8">
        <v>6</v>
      </c>
      <c r="I15" s="9">
        <v>6</v>
      </c>
      <c r="J15" s="10">
        <f t="shared" si="0"/>
        <v>0</v>
      </c>
      <c r="K15" s="11">
        <f>O15</f>
        <v>6</v>
      </c>
      <c r="L15" s="11">
        <v>0</v>
      </c>
      <c r="M15" s="11">
        <f t="shared" si="2"/>
        <v>0</v>
      </c>
      <c r="N15" s="17" t="s">
        <v>74</v>
      </c>
      <c r="O15" s="18">
        <v>6</v>
      </c>
      <c r="P15" s="1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 t="s">
        <v>14</v>
      </c>
      <c r="B16" s="7" t="s">
        <v>15</v>
      </c>
      <c r="C16" s="6" t="s">
        <v>36</v>
      </c>
      <c r="D16" s="6" t="s">
        <v>37</v>
      </c>
      <c r="E16" s="6" t="s">
        <v>18</v>
      </c>
      <c r="F16" s="6"/>
      <c r="G16" s="6" t="s">
        <v>19</v>
      </c>
      <c r="H16" s="8">
        <v>4</v>
      </c>
      <c r="I16" s="9">
        <v>4</v>
      </c>
      <c r="J16" s="10">
        <f t="shared" si="0"/>
        <v>0</v>
      </c>
      <c r="K16" s="11">
        <f>O16</f>
        <v>4</v>
      </c>
      <c r="L16" s="11">
        <f>R16</f>
        <v>0</v>
      </c>
      <c r="M16" s="11">
        <f t="shared" si="2"/>
        <v>0</v>
      </c>
      <c r="N16" s="17" t="s">
        <v>74</v>
      </c>
      <c r="O16" s="18">
        <v>4</v>
      </c>
      <c r="P16" s="12"/>
      <c r="Q16" s="13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 t="s">
        <v>14</v>
      </c>
      <c r="B17" s="7" t="s">
        <v>15</v>
      </c>
      <c r="C17" s="6" t="s">
        <v>38</v>
      </c>
      <c r="D17" s="6" t="s">
        <v>39</v>
      </c>
      <c r="E17" s="6" t="s">
        <v>18</v>
      </c>
      <c r="F17" s="6"/>
      <c r="G17" s="6" t="s">
        <v>19</v>
      </c>
      <c r="H17" s="8">
        <v>18</v>
      </c>
      <c r="I17" s="9">
        <v>18</v>
      </c>
      <c r="J17" s="10">
        <f t="shared" si="0"/>
        <v>0</v>
      </c>
      <c r="K17" s="11">
        <f>O17</f>
        <v>18</v>
      </c>
      <c r="L17" s="11">
        <v>0</v>
      </c>
      <c r="M17" s="11">
        <f t="shared" si="2"/>
        <v>0</v>
      </c>
      <c r="N17" s="2" t="s">
        <v>81</v>
      </c>
      <c r="O17" s="1">
        <v>18</v>
      </c>
      <c r="P17" s="1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" t="s">
        <v>14</v>
      </c>
      <c r="B18" s="7" t="s">
        <v>15</v>
      </c>
      <c r="C18" s="6" t="s">
        <v>40</v>
      </c>
      <c r="D18" s="6" t="s">
        <v>41</v>
      </c>
      <c r="E18" s="6" t="s">
        <v>18</v>
      </c>
      <c r="F18" s="6"/>
      <c r="G18" s="6" t="s">
        <v>19</v>
      </c>
      <c r="H18" s="8">
        <v>16</v>
      </c>
      <c r="I18" s="9">
        <v>16</v>
      </c>
      <c r="J18" s="10">
        <f t="shared" si="0"/>
        <v>0</v>
      </c>
      <c r="K18" s="11">
        <f>O18</f>
        <v>16</v>
      </c>
      <c r="L18" s="11">
        <v>0</v>
      </c>
      <c r="M18" s="11">
        <f t="shared" si="2"/>
        <v>0</v>
      </c>
      <c r="N18" s="13" t="s">
        <v>82</v>
      </c>
      <c r="O18" s="1">
        <v>16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6" t="s">
        <v>14</v>
      </c>
      <c r="B19" s="7" t="s">
        <v>15</v>
      </c>
      <c r="C19" s="6" t="s">
        <v>42</v>
      </c>
      <c r="D19" s="6" t="s">
        <v>43</v>
      </c>
      <c r="E19" s="6" t="s">
        <v>18</v>
      </c>
      <c r="F19" s="6"/>
      <c r="G19" s="6" t="s">
        <v>19</v>
      </c>
      <c r="H19" s="8">
        <v>6</v>
      </c>
      <c r="I19" s="9">
        <v>6</v>
      </c>
      <c r="J19" s="10">
        <f t="shared" si="0"/>
        <v>0</v>
      </c>
      <c r="K19" s="11">
        <v>0</v>
      </c>
      <c r="L19" s="11">
        <f t="shared" si="1"/>
        <v>6</v>
      </c>
      <c r="M19" s="11">
        <f t="shared" si="2"/>
        <v>0</v>
      </c>
      <c r="N19" s="13" t="s">
        <v>83</v>
      </c>
      <c r="O19" s="1">
        <v>6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 t="s">
        <v>14</v>
      </c>
      <c r="B20" s="7" t="s">
        <v>15</v>
      </c>
      <c r="C20" s="6" t="s">
        <v>44</v>
      </c>
      <c r="D20" s="6" t="s">
        <v>45</v>
      </c>
      <c r="E20" s="6" t="s">
        <v>18</v>
      </c>
      <c r="F20" s="6"/>
      <c r="G20" s="6" t="s">
        <v>19</v>
      </c>
      <c r="H20" s="8">
        <v>16</v>
      </c>
      <c r="I20" s="9">
        <v>16</v>
      </c>
      <c r="J20" s="10">
        <f t="shared" si="0"/>
        <v>0</v>
      </c>
      <c r="K20" s="11">
        <f>O20</f>
        <v>12</v>
      </c>
      <c r="L20" s="11">
        <f>R20</f>
        <v>4</v>
      </c>
      <c r="M20" s="11">
        <f t="shared" si="2"/>
        <v>0</v>
      </c>
      <c r="N20" s="2" t="s">
        <v>73</v>
      </c>
      <c r="O20" s="19">
        <v>12</v>
      </c>
      <c r="P20" s="12"/>
      <c r="Q20" s="13" t="s">
        <v>84</v>
      </c>
      <c r="R20" s="1">
        <v>4</v>
      </c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6" t="s">
        <v>14</v>
      </c>
      <c r="B21" s="7" t="s">
        <v>15</v>
      </c>
      <c r="C21" s="6" t="s">
        <v>46</v>
      </c>
      <c r="D21" s="6" t="s">
        <v>47</v>
      </c>
      <c r="E21" s="6" t="s">
        <v>18</v>
      </c>
      <c r="F21" s="6"/>
      <c r="G21" s="6" t="s">
        <v>19</v>
      </c>
      <c r="H21" s="8">
        <v>9</v>
      </c>
      <c r="I21" s="9">
        <v>9</v>
      </c>
      <c r="J21" s="10">
        <f t="shared" si="0"/>
        <v>0</v>
      </c>
      <c r="K21" s="11">
        <f>O21</f>
        <v>6</v>
      </c>
      <c r="L21" s="11">
        <f>R21+U21</f>
        <v>3</v>
      </c>
      <c r="M21" s="11">
        <f t="shared" si="2"/>
        <v>0</v>
      </c>
      <c r="N21" s="2" t="s">
        <v>73</v>
      </c>
      <c r="O21" s="19">
        <v>6</v>
      </c>
      <c r="P21" s="12"/>
      <c r="Q21" s="13" t="s">
        <v>79</v>
      </c>
      <c r="R21" s="1">
        <v>3</v>
      </c>
      <c r="S21" s="1"/>
      <c r="T21" s="13"/>
      <c r="U21" s="1"/>
      <c r="V21" s="1"/>
      <c r="W21" s="1"/>
      <c r="X21" s="1"/>
      <c r="Y21" s="1"/>
      <c r="Z21" s="1"/>
    </row>
    <row r="22" spans="1:26" x14ac:dyDescent="0.25">
      <c r="A22" s="6" t="s">
        <v>14</v>
      </c>
      <c r="B22" s="7" t="s">
        <v>15</v>
      </c>
      <c r="C22" s="6" t="s">
        <v>48</v>
      </c>
      <c r="D22" s="6" t="s">
        <v>49</v>
      </c>
      <c r="E22" s="6" t="s">
        <v>18</v>
      </c>
      <c r="F22" s="6"/>
      <c r="G22" s="6" t="s">
        <v>19</v>
      </c>
      <c r="H22" s="8">
        <v>6</v>
      </c>
      <c r="I22" s="9">
        <v>6</v>
      </c>
      <c r="J22" s="10">
        <f t="shared" si="0"/>
        <v>0</v>
      </c>
      <c r="K22" s="11">
        <v>0</v>
      </c>
      <c r="L22" s="11">
        <f t="shared" si="1"/>
        <v>6</v>
      </c>
      <c r="M22" s="11">
        <f t="shared" si="2"/>
        <v>0</v>
      </c>
      <c r="N22" s="13" t="s">
        <v>84</v>
      </c>
      <c r="O22" s="1">
        <v>6</v>
      </c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 t="s">
        <v>50</v>
      </c>
      <c r="B23" s="7" t="s">
        <v>51</v>
      </c>
      <c r="C23" s="6" t="s">
        <v>52</v>
      </c>
      <c r="D23" s="6" t="s">
        <v>53</v>
      </c>
      <c r="E23" s="6" t="s">
        <v>18</v>
      </c>
      <c r="F23" s="6"/>
      <c r="G23" s="6" t="s">
        <v>19</v>
      </c>
      <c r="H23" s="8">
        <v>6</v>
      </c>
      <c r="I23" s="9">
        <v>6</v>
      </c>
      <c r="J23" s="10">
        <f t="shared" si="0"/>
        <v>0</v>
      </c>
      <c r="K23" s="11">
        <v>0</v>
      </c>
      <c r="L23" s="11">
        <f t="shared" si="1"/>
        <v>6</v>
      </c>
      <c r="M23" s="11">
        <f t="shared" si="2"/>
        <v>0</v>
      </c>
      <c r="N23" s="2" t="s">
        <v>80</v>
      </c>
      <c r="O23" s="1">
        <v>6</v>
      </c>
      <c r="P23" s="12"/>
      <c r="Q23" s="13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6" t="s">
        <v>50</v>
      </c>
      <c r="B24" s="7" t="s">
        <v>51</v>
      </c>
      <c r="C24" s="6" t="s">
        <v>54</v>
      </c>
      <c r="D24" s="6" t="s">
        <v>55</v>
      </c>
      <c r="E24" s="6" t="s">
        <v>18</v>
      </c>
      <c r="F24" s="6"/>
      <c r="G24" s="6" t="s">
        <v>19</v>
      </c>
      <c r="H24" s="8">
        <v>5</v>
      </c>
      <c r="I24" s="9">
        <v>5</v>
      </c>
      <c r="J24" s="10">
        <f t="shared" si="0"/>
        <v>0</v>
      </c>
      <c r="K24" s="11">
        <v>0</v>
      </c>
      <c r="L24" s="11">
        <f t="shared" si="1"/>
        <v>5</v>
      </c>
      <c r="M24" s="11">
        <f t="shared" si="2"/>
        <v>0</v>
      </c>
      <c r="N24" s="13" t="s">
        <v>80</v>
      </c>
      <c r="O24" s="1">
        <v>5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6" t="s">
        <v>50</v>
      </c>
      <c r="B25" s="7" t="s">
        <v>51</v>
      </c>
      <c r="C25" s="6" t="s">
        <v>56</v>
      </c>
      <c r="D25" s="6" t="s">
        <v>57</v>
      </c>
      <c r="E25" s="6" t="s">
        <v>18</v>
      </c>
      <c r="F25" s="6"/>
      <c r="G25" s="6" t="s">
        <v>19</v>
      </c>
      <c r="H25" s="8">
        <v>16</v>
      </c>
      <c r="I25" s="9">
        <v>16</v>
      </c>
      <c r="J25" s="10">
        <f t="shared" si="0"/>
        <v>0</v>
      </c>
      <c r="K25" s="11">
        <f>O25</f>
        <v>0</v>
      </c>
      <c r="L25" s="11">
        <v>0</v>
      </c>
      <c r="M25" s="11">
        <f t="shared" si="2"/>
        <v>16</v>
      </c>
      <c r="N25" s="2"/>
      <c r="O25" s="1"/>
      <c r="P25" s="12"/>
      <c r="Q25" s="1"/>
      <c r="R25" s="1"/>
      <c r="S25" s="1"/>
      <c r="T25" s="1"/>
      <c r="U25" s="1"/>
      <c r="V25" s="1"/>
      <c r="W25" s="1"/>
      <c r="X25" s="1"/>
      <c r="Y25" s="1"/>
      <c r="Z25" s="1"/>
    </row>
  </sheetData>
  <mergeCells count="27">
    <mergeCell ref="A2:C2"/>
    <mergeCell ref="W5:W6"/>
    <mergeCell ref="X5:X6"/>
    <mergeCell ref="Y5:Y6"/>
    <mergeCell ref="Z5:Z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2021-09-08T09:15:08Z</cp:lastPrinted>
  <dcterms:created xsi:type="dcterms:W3CDTF">2021-07-22T06:41:31Z</dcterms:created>
  <dcterms:modified xsi:type="dcterms:W3CDTF">2024-08-31T10:33:41Z</dcterms:modified>
</cp:coreProperties>
</file>