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9198\Documents\ufficio II\religione cattolica\6_intese con diocesi\24_25\diocesi anconaok\tabelle rettificate dopo pec del 27.08.2024\"/>
    </mc:Choice>
  </mc:AlternateContent>
  <xr:revisionPtr revIDLastSave="0" documentId="13_ncr:1_{E8E789F6-EC7B-4D59-A47D-92A34F9410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1" i="1" l="1"/>
  <c r="M31" i="1" s="1"/>
  <c r="L30" i="1"/>
  <c r="M30" i="1" s="1"/>
  <c r="M29" i="1"/>
  <c r="L28" i="1"/>
  <c r="M28" i="1" s="1"/>
  <c r="L26" i="1"/>
  <c r="L25" i="1"/>
  <c r="M25" i="1" s="1"/>
  <c r="L22" i="1"/>
  <c r="M22" i="1" s="1"/>
  <c r="M21" i="1"/>
  <c r="L20" i="1"/>
  <c r="M20" i="1" s="1"/>
  <c r="L18" i="1"/>
  <c r="M18" i="1" s="1"/>
  <c r="L17" i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9" i="1"/>
  <c r="L8" i="1"/>
  <c r="M8" i="1" s="1"/>
  <c r="L7" i="1"/>
  <c r="M7" i="1" s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L27" i="1" l="1"/>
  <c r="M27" i="1" s="1"/>
  <c r="K26" i="1"/>
  <c r="M26" i="1" s="1"/>
  <c r="K24" i="1"/>
  <c r="L24" i="1" s="1"/>
  <c r="M24" i="1" s="1"/>
  <c r="K23" i="1"/>
  <c r="L23" i="1" s="1"/>
  <c r="M23" i="1" s="1"/>
  <c r="K19" i="1"/>
  <c r="M19" i="1" s="1"/>
  <c r="M17" i="1"/>
  <c r="K10" i="1"/>
  <c r="K9" i="1"/>
  <c r="M9" i="1" s="1"/>
</calcChain>
</file>

<file path=xl/sharedStrings.xml><?xml version="1.0" encoding="utf-8"?>
<sst xmlns="http://schemas.openxmlformats.org/spreadsheetml/2006/main" count="214" uniqueCount="105">
  <si>
    <t>Regione: MARCHE</t>
  </si>
  <si>
    <t/>
  </si>
  <si>
    <t>Provincia</t>
  </si>
  <si>
    <t>Sigla Provincia</t>
  </si>
  <si>
    <t>Codice Scuola</t>
  </si>
  <si>
    <t>Denominazione</t>
  </si>
  <si>
    <t>Diocesi di Riferimento</t>
  </si>
  <si>
    <t>Plessi afferente a diocesi</t>
  </si>
  <si>
    <t>Caratteristica</t>
  </si>
  <si>
    <t>Ore</t>
  </si>
  <si>
    <t>N. classi od (ore teoriche)</t>
  </si>
  <si>
    <t>Scarto</t>
  </si>
  <si>
    <t>Ore coperte da personale di ruolo</t>
  </si>
  <si>
    <t>Ore residue per incarichi TD</t>
  </si>
  <si>
    <t>ANCONA</t>
  </si>
  <si>
    <t>AN</t>
  </si>
  <si>
    <t>ANMM80301N</t>
  </si>
  <si>
    <t>POLVERIGI</t>
  </si>
  <si>
    <t>Ancona Osimo</t>
  </si>
  <si>
    <t>NORMALE</t>
  </si>
  <si>
    <t>ANMM80303Q</t>
  </si>
  <si>
    <t>CAMERATA PICENA</t>
  </si>
  <si>
    <t>ANMM80401D</t>
  </si>
  <si>
    <t>ANMM80402E</t>
  </si>
  <si>
    <t>ANCONA NORD "E. FERMI"</t>
  </si>
  <si>
    <t>ANMM807011</t>
  </si>
  <si>
    <t>FILOTTRANO "BELTRAMI"</t>
  </si>
  <si>
    <t>ANMM81101L</t>
  </si>
  <si>
    <t>"CONERO"</t>
  </si>
  <si>
    <t>ANMM813018</t>
  </si>
  <si>
    <t>ANCONA "LEOPARDI" - "PASCOLI"</t>
  </si>
  <si>
    <t>ANMM81501X</t>
  </si>
  <si>
    <t>CAMERANO PELLICO</t>
  </si>
  <si>
    <t>ANMM815021</t>
  </si>
  <si>
    <t>ANMM81601Q</t>
  </si>
  <si>
    <t>ANCONA "DONATELLO"</t>
  </si>
  <si>
    <t>ANMM81701G</t>
  </si>
  <si>
    <t>PINOCCHIO MONTESICURO</t>
  </si>
  <si>
    <t>ANMM81801B</t>
  </si>
  <si>
    <t>ANCONA "PODESTI"</t>
  </si>
  <si>
    <t>ANMM819017</t>
  </si>
  <si>
    <t>ANCONA "MICHELANGELO"</t>
  </si>
  <si>
    <t>ANMM82001B</t>
  </si>
  <si>
    <t>ANCONA "MARCONI"</t>
  </si>
  <si>
    <t>ANMM82401P</t>
  </si>
  <si>
    <t>SCUOLA MEDIA "MONTESSORI"</t>
  </si>
  <si>
    <t>ANMM82501E</t>
  </si>
  <si>
    <t>FALCONARA "GIULIO CESARE"</t>
  </si>
  <si>
    <t>ANMM82601A</t>
  </si>
  <si>
    <t>FALCONARA "FERRARIS"</t>
  </si>
  <si>
    <t>ANMM83101T</t>
  </si>
  <si>
    <t>CASTELFIDARDO "SOPRANI"</t>
  </si>
  <si>
    <t>ANMM83802N</t>
  </si>
  <si>
    <t>STAFFOLO "ALDO MENGHI"</t>
  </si>
  <si>
    <t>ANMM84101C</t>
  </si>
  <si>
    <t>SCUOLA MEDIA</t>
  </si>
  <si>
    <t>ANMM842018</t>
  </si>
  <si>
    <t>OSIMO "CAIO GIULIO CESARE"</t>
  </si>
  <si>
    <t>ANMM842029</t>
  </si>
  <si>
    <t>OFFAGNA</t>
  </si>
  <si>
    <t>ANMM843014</t>
  </si>
  <si>
    <t>OSIMO-OSIMO STAZIONE</t>
  </si>
  <si>
    <t>ANMM84401X</t>
  </si>
  <si>
    <t>G. LEOPARDI "BORGO SAN GIACOMO"</t>
  </si>
  <si>
    <t>1° docente INCARICATO</t>
  </si>
  <si>
    <t>Ore 1° docente INCARICATO</t>
  </si>
  <si>
    <t>Sede di Servizio 1° INCARICATO</t>
  </si>
  <si>
    <t>2° docente INCARICATO</t>
  </si>
  <si>
    <t>Ore 2° docente INCARICATO</t>
  </si>
  <si>
    <t>Sede di Servizio 2° INCARICATO</t>
  </si>
  <si>
    <t>3° docente INCARICATO</t>
  </si>
  <si>
    <t>Ore 3° docente INCARICATO</t>
  </si>
  <si>
    <t>Sede di Servizio 3°  INCARICATO</t>
  </si>
  <si>
    <t>4° docente INCARICATO</t>
  </si>
  <si>
    <t>Ore 4° docente INCARICATO</t>
  </si>
  <si>
    <t>Sede di Servizio 4°  INCARICATO</t>
  </si>
  <si>
    <t xml:space="preserve">NOTE </t>
  </si>
  <si>
    <t>ANMM844021</t>
  </si>
  <si>
    <t>G.LEOPARDI"PASSATEMPO"</t>
  </si>
  <si>
    <t>Secondaria Primo Grado diocesi Ancona Osimo</t>
  </si>
  <si>
    <t>Ore coperte da incarichi TD</t>
  </si>
  <si>
    <t xml:space="preserve">ANCONA NORD "A. VOLTA"        </t>
  </si>
  <si>
    <t>Anno scolastico: 2024/25</t>
  </si>
  <si>
    <t>CORICELLI SILVANA</t>
  </si>
  <si>
    <t>PUERINI SILVIA</t>
  </si>
  <si>
    <t>BALDI MARIA RITA</t>
  </si>
  <si>
    <t xml:space="preserve">PUERINI SILVIA </t>
  </si>
  <si>
    <t xml:space="preserve">SCHIBECI GIUSEPPE </t>
  </si>
  <si>
    <t>PACIELLO VALENTINA</t>
  </si>
  <si>
    <t xml:space="preserve">DUBINI LORENZA </t>
  </si>
  <si>
    <t>CROCIONI ILARIA</t>
  </si>
  <si>
    <t>SIROLO "RENALDINI" (*)</t>
  </si>
  <si>
    <t>(*) VEDI ALLEGATO</t>
  </si>
  <si>
    <t>MOSCONI TIZIANA</t>
  </si>
  <si>
    <t xml:space="preserve">ANTONINI MARIA </t>
  </si>
  <si>
    <t xml:space="preserve">RAMAZZOTTI ANTONELLA </t>
  </si>
  <si>
    <t>SANTINELLI ALESSIO</t>
  </si>
  <si>
    <t xml:space="preserve">SANTINELLI ALESSIO </t>
  </si>
  <si>
    <t>BUONCOMPAGNI DANIELA</t>
  </si>
  <si>
    <t xml:space="preserve">SERPILLLI PAOLA </t>
  </si>
  <si>
    <t>SERPILLI PAOLA</t>
  </si>
  <si>
    <t>PESCAGLINI MICHELA</t>
  </si>
  <si>
    <t xml:space="preserve">MAZZANTINI MARIA ANGELA </t>
  </si>
  <si>
    <t>GALEAZZI CESARINA</t>
  </si>
  <si>
    <t xml:space="preserve">DAL PRA' MONICA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</si>
</sst>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[Red]\-0.00\ "/>
  </numFmts>
  <fonts count="9" x14ac:knownFonts="1">
    <font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2" xfId="0" applyBorder="1" applyAlignment="1">
      <alignment vertical="top"/>
    </xf>
    <xf numFmtId="0" fontId="0" fillId="0" borderId="0" xfId="0" applyAlignment="1">
      <alignment vertical="top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left" vertical="top" wrapText="1"/>
      <protection locked="0"/>
    </xf>
    <xf numFmtId="0" fontId="3" fillId="2" borderId="6" xfId="0" applyFont="1" applyFill="1" applyBorder="1" applyAlignment="1" applyProtection="1">
      <alignment horizontal="center" vertical="top" wrapText="1"/>
      <protection locked="0"/>
    </xf>
    <xf numFmtId="0" fontId="3" fillId="2" borderId="2" xfId="0" applyFont="1" applyFill="1" applyBorder="1" applyAlignment="1" applyProtection="1">
      <alignment horizontal="left" vertical="top" wrapText="1"/>
      <protection locked="0"/>
    </xf>
    <xf numFmtId="4" fontId="3" fillId="2" borderId="6" xfId="0" applyNumberFormat="1" applyFont="1" applyFill="1" applyBorder="1" applyAlignment="1" applyProtection="1">
      <alignment horizontal="center" vertical="top"/>
      <protection locked="0"/>
    </xf>
    <xf numFmtId="3" fontId="3" fillId="2" borderId="7" xfId="0" applyNumberFormat="1" applyFont="1" applyFill="1" applyBorder="1" applyAlignment="1" applyProtection="1">
      <alignment horizontal="center" vertical="top"/>
      <protection locked="0"/>
    </xf>
    <xf numFmtId="4" fontId="3" fillId="2" borderId="2" xfId="0" applyNumberFormat="1" applyFont="1" applyFill="1" applyBorder="1" applyAlignment="1" applyProtection="1">
      <alignment horizontal="center" vertical="top"/>
      <protection locked="0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3" fontId="3" fillId="2" borderId="3" xfId="0" applyNumberFormat="1" applyFont="1" applyFill="1" applyBorder="1" applyAlignment="1" applyProtection="1">
      <alignment horizontal="center" vertical="top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3" fillId="2" borderId="2" xfId="0" applyFont="1" applyFill="1" applyBorder="1" applyAlignment="1" applyProtection="1">
      <alignment horizontal="center" vertical="top" wrapText="1"/>
      <protection locked="0"/>
    </xf>
    <xf numFmtId="164" fontId="0" fillId="0" borderId="2" xfId="0" applyNumberFormat="1" applyBorder="1" applyAlignment="1">
      <alignment horizontal="center" vertical="top"/>
    </xf>
    <xf numFmtId="0" fontId="0" fillId="0" borderId="0" xfId="0" applyAlignment="1">
      <alignment horizontal="center" vertical="top"/>
    </xf>
    <xf numFmtId="164" fontId="0" fillId="0" borderId="8" xfId="0" applyNumberFormat="1" applyBorder="1" applyAlignment="1">
      <alignment horizontal="center" vertical="top"/>
    </xf>
    <xf numFmtId="2" fontId="0" fillId="0" borderId="2" xfId="0" applyNumberForma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" fillId="0" borderId="0" xfId="0" applyFont="1" applyAlignment="1" applyProtection="1">
      <alignment horizontal="left" vertical="center"/>
      <protection locked="0"/>
    </xf>
    <xf numFmtId="0" fontId="6" fillId="0" borderId="2" xfId="0" applyFont="1" applyBorder="1" applyAlignment="1">
      <alignment vertical="top"/>
    </xf>
    <xf numFmtId="164" fontId="0" fillId="4" borderId="2" xfId="0" applyNumberFormat="1" applyFill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164" fontId="7" fillId="0" borderId="2" xfId="0" applyNumberFormat="1" applyFont="1" applyBorder="1" applyAlignment="1">
      <alignment horizontal="center" vertical="top"/>
    </xf>
    <xf numFmtId="4" fontId="0" fillId="0" borderId="0" xfId="0" applyNumberFormat="1" applyAlignment="1">
      <alignment vertical="top"/>
    </xf>
    <xf numFmtId="4" fontId="3" fillId="4" borderId="6" xfId="0" applyNumberFormat="1" applyFont="1" applyFill="1" applyBorder="1" applyAlignment="1" applyProtection="1">
      <alignment horizontal="center" vertical="top"/>
      <protection locked="0"/>
    </xf>
    <xf numFmtId="4" fontId="3" fillId="5" borderId="6" xfId="0" applyNumberFormat="1" applyFont="1" applyFill="1" applyBorder="1" applyAlignment="1" applyProtection="1">
      <alignment horizontal="center" vertical="top"/>
      <protection locked="0"/>
    </xf>
    <xf numFmtId="3" fontId="3" fillId="5" borderId="7" xfId="0" applyNumberFormat="1" applyFont="1" applyFill="1" applyBorder="1" applyAlignment="1" applyProtection="1">
      <alignment horizontal="center" vertical="top"/>
      <protection locked="0"/>
    </xf>
    <xf numFmtId="164" fontId="0" fillId="5" borderId="2" xfId="0" applyNumberFormat="1" applyFill="1" applyBorder="1" applyAlignment="1">
      <alignment horizontal="center" vertical="top"/>
    </xf>
    <xf numFmtId="0" fontId="0" fillId="0" borderId="2" xfId="0" applyBorder="1" applyAlignment="1">
      <alignment vertical="center"/>
    </xf>
    <xf numFmtId="0" fontId="8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5" borderId="2" xfId="0" applyFont="1" applyFill="1" applyBorder="1" applyAlignment="1">
      <alignment vertical="center"/>
    </xf>
    <xf numFmtId="0" fontId="0" fillId="5" borderId="2" xfId="0" applyFill="1" applyBorder="1" applyAlignment="1">
      <alignment vertical="top"/>
    </xf>
    <xf numFmtId="0" fontId="0" fillId="5" borderId="2" xfId="0" applyFill="1" applyBorder="1" applyAlignment="1">
      <alignment vertical="center"/>
    </xf>
    <xf numFmtId="0" fontId="8" fillId="5" borderId="2" xfId="0" applyFont="1" applyFill="1" applyBorder="1" applyAlignment="1">
      <alignment vertical="center"/>
    </xf>
    <xf numFmtId="0" fontId="7" fillId="5" borderId="2" xfId="0" applyFont="1" applyFill="1" applyBorder="1" applyAlignment="1">
      <alignment vertical="top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4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3" borderId="5" xfId="0" applyFont="1" applyFill="1" applyBorder="1" applyAlignment="1" applyProtection="1">
      <alignment horizontal="center" vertical="top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7"/>
  <sheetViews>
    <sheetView tabSelected="1" view="pageBreakPreview" topLeftCell="C1" zoomScale="60" zoomScaleNormal="100" workbookViewId="0">
      <selection activeCell="D5" sqref="D5:D6"/>
    </sheetView>
  </sheetViews>
  <sheetFormatPr defaultColWidth="24.28515625" defaultRowHeight="15" x14ac:dyDescent="0.25"/>
  <cols>
    <col min="1" max="2" width="12.5703125" style="2" customWidth="1"/>
    <col min="3" max="3" width="14.7109375" style="2" customWidth="1"/>
    <col min="4" max="4" width="21.42578125" style="2" customWidth="1"/>
    <col min="5" max="5" width="14.5703125" style="2" customWidth="1"/>
    <col min="6" max="6" width="10" style="2" customWidth="1"/>
    <col min="7" max="7" width="11.28515625" style="2" customWidth="1"/>
    <col min="8" max="8" width="9.42578125" style="2" customWidth="1"/>
    <col min="9" max="9" width="11" style="2" customWidth="1"/>
    <col min="10" max="10" width="10.5703125" style="2" hidden="1" customWidth="1"/>
    <col min="11" max="11" width="10" style="19" customWidth="1"/>
    <col min="12" max="13" width="9.7109375" style="2" customWidth="1"/>
    <col min="14" max="14" width="25.140625" style="2" customWidth="1"/>
    <col min="15" max="15" width="9.85546875" style="2" customWidth="1"/>
    <col min="16" max="16" width="14.7109375" style="2" customWidth="1"/>
    <col min="17" max="17" width="14.28515625" style="2" customWidth="1"/>
    <col min="18" max="18" width="10.85546875" style="2" customWidth="1"/>
    <col min="19" max="19" width="6.85546875" style="2" customWidth="1"/>
    <col min="20" max="20" width="5.5703125" style="2" customWidth="1"/>
    <col min="21" max="21" width="6.5703125" style="2" customWidth="1"/>
    <col min="22" max="22" width="9.7109375" style="2" customWidth="1"/>
    <col min="23" max="23" width="8.140625" style="2" customWidth="1"/>
    <col min="24" max="24" width="11.140625" style="2" customWidth="1"/>
    <col min="25" max="25" width="14.42578125" style="2" customWidth="1"/>
    <col min="26" max="26" width="11.140625" style="2" customWidth="1"/>
    <col min="27" max="16384" width="24.28515625" style="2"/>
  </cols>
  <sheetData>
    <row r="1" spans="1:26" ht="18.75" x14ac:dyDescent="0.25">
      <c r="A1" s="23" t="s">
        <v>79</v>
      </c>
    </row>
    <row r="2" spans="1:26" ht="18.75" x14ac:dyDescent="0.25">
      <c r="A2" s="45" t="s">
        <v>82</v>
      </c>
      <c r="B2" s="45"/>
      <c r="C2" s="45"/>
      <c r="D2" s="45"/>
    </row>
    <row r="3" spans="1:26" ht="18.75" x14ac:dyDescent="0.25">
      <c r="A3" s="23" t="s">
        <v>0</v>
      </c>
    </row>
    <row r="4" spans="1:26" ht="18.75" x14ac:dyDescent="0.25">
      <c r="A4" s="3" t="s">
        <v>1</v>
      </c>
    </row>
    <row r="5" spans="1:26" ht="15" customHeight="1" x14ac:dyDescent="0.25">
      <c r="A5" s="43" t="s">
        <v>2</v>
      </c>
      <c r="B5" s="43" t="s">
        <v>3</v>
      </c>
      <c r="C5" s="43" t="s">
        <v>4</v>
      </c>
      <c r="D5" s="43" t="s">
        <v>5</v>
      </c>
      <c r="E5" s="42" t="s">
        <v>6</v>
      </c>
      <c r="F5" s="42" t="s">
        <v>7</v>
      </c>
      <c r="G5" s="43" t="s">
        <v>8</v>
      </c>
      <c r="H5" s="43" t="s">
        <v>9</v>
      </c>
      <c r="I5" s="46" t="s">
        <v>10</v>
      </c>
      <c r="J5" s="42" t="s">
        <v>11</v>
      </c>
      <c r="K5" s="42" t="s">
        <v>12</v>
      </c>
      <c r="L5" s="42" t="s">
        <v>80</v>
      </c>
      <c r="M5" s="42" t="s">
        <v>13</v>
      </c>
      <c r="N5" s="41" t="s">
        <v>64</v>
      </c>
      <c r="O5" s="41" t="s">
        <v>65</v>
      </c>
      <c r="P5" s="41" t="s">
        <v>66</v>
      </c>
      <c r="Q5" s="41" t="s">
        <v>67</v>
      </c>
      <c r="R5" s="41" t="s">
        <v>68</v>
      </c>
      <c r="S5" s="41" t="s">
        <v>69</v>
      </c>
      <c r="T5" s="41" t="s">
        <v>70</v>
      </c>
      <c r="U5" s="41" t="s">
        <v>71</v>
      </c>
      <c r="V5" s="41" t="s">
        <v>72</v>
      </c>
      <c r="W5" s="41" t="s">
        <v>73</v>
      </c>
      <c r="X5" s="41" t="s">
        <v>74</v>
      </c>
      <c r="Y5" s="41" t="s">
        <v>75</v>
      </c>
      <c r="Z5" s="41" t="s">
        <v>76</v>
      </c>
    </row>
    <row r="6" spans="1:26" ht="75" customHeight="1" x14ac:dyDescent="0.25">
      <c r="A6" s="44"/>
      <c r="B6" s="44"/>
      <c r="C6" s="44"/>
      <c r="D6" s="44"/>
      <c r="E6" s="42"/>
      <c r="F6" s="42"/>
      <c r="G6" s="44"/>
      <c r="H6" s="44"/>
      <c r="I6" s="47"/>
      <c r="J6" s="42"/>
      <c r="K6" s="42"/>
      <c r="L6" s="42"/>
      <c r="M6" s="42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x14ac:dyDescent="0.25">
      <c r="A7" s="4" t="s">
        <v>14</v>
      </c>
      <c r="B7" s="5" t="s">
        <v>15</v>
      </c>
      <c r="C7" s="4" t="s">
        <v>16</v>
      </c>
      <c r="D7" s="4" t="s">
        <v>17</v>
      </c>
      <c r="E7" s="6" t="s">
        <v>18</v>
      </c>
      <c r="F7" s="6"/>
      <c r="G7" s="4" t="s">
        <v>19</v>
      </c>
      <c r="H7" s="7">
        <v>13</v>
      </c>
      <c r="I7" s="8">
        <v>13</v>
      </c>
      <c r="J7" s="9">
        <f>H7-I7</f>
        <v>0</v>
      </c>
      <c r="K7" s="18">
        <v>0</v>
      </c>
      <c r="L7" s="18">
        <f>O7+R7</f>
        <v>13</v>
      </c>
      <c r="M7" s="18">
        <f>H7-K7-L7</f>
        <v>0</v>
      </c>
      <c r="N7" s="33" t="s">
        <v>83</v>
      </c>
      <c r="O7" s="1">
        <v>13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4" t="s">
        <v>14</v>
      </c>
      <c r="B8" s="5" t="s">
        <v>15</v>
      </c>
      <c r="C8" s="4" t="s">
        <v>20</v>
      </c>
      <c r="D8" s="4" t="s">
        <v>21</v>
      </c>
      <c r="E8" s="4" t="s">
        <v>18</v>
      </c>
      <c r="F8" s="4"/>
      <c r="G8" s="4" t="s">
        <v>19</v>
      </c>
      <c r="H8" s="7">
        <v>5</v>
      </c>
      <c r="I8" s="8">
        <v>5</v>
      </c>
      <c r="J8" s="9">
        <f t="shared" ref="J8:J31" si="0">H8-I8</f>
        <v>0</v>
      </c>
      <c r="K8" s="18">
        <v>0</v>
      </c>
      <c r="L8" s="18">
        <f>O8</f>
        <v>5</v>
      </c>
      <c r="M8" s="18">
        <f t="shared" ref="M8:M31" si="1">H8-K8-L8</f>
        <v>0</v>
      </c>
      <c r="N8" s="33" t="s">
        <v>84</v>
      </c>
      <c r="O8" s="1">
        <v>5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4" t="s">
        <v>14</v>
      </c>
      <c r="B9" s="5" t="s">
        <v>15</v>
      </c>
      <c r="C9" s="4" t="s">
        <v>22</v>
      </c>
      <c r="D9" s="4" t="s">
        <v>81</v>
      </c>
      <c r="E9" s="4" t="s">
        <v>18</v>
      </c>
      <c r="F9" s="4"/>
      <c r="G9" s="4" t="s">
        <v>19</v>
      </c>
      <c r="H9" s="7">
        <v>6</v>
      </c>
      <c r="I9" s="8">
        <v>6</v>
      </c>
      <c r="J9" s="9">
        <f t="shared" si="0"/>
        <v>0</v>
      </c>
      <c r="K9" s="18">
        <f>O9</f>
        <v>6</v>
      </c>
      <c r="L9" s="18">
        <f>R9</f>
        <v>0</v>
      </c>
      <c r="M9" s="18">
        <f t="shared" si="1"/>
        <v>0</v>
      </c>
      <c r="N9" s="34" t="s">
        <v>85</v>
      </c>
      <c r="O9" s="24">
        <v>6</v>
      </c>
      <c r="P9" s="6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4" t="s">
        <v>14</v>
      </c>
      <c r="B10" s="5" t="s">
        <v>15</v>
      </c>
      <c r="C10" s="4" t="s">
        <v>23</v>
      </c>
      <c r="D10" s="4" t="s">
        <v>24</v>
      </c>
      <c r="E10" s="4" t="s">
        <v>18</v>
      </c>
      <c r="F10" s="4"/>
      <c r="G10" s="4" t="s">
        <v>19</v>
      </c>
      <c r="H10" s="7">
        <v>7</v>
      </c>
      <c r="I10" s="8">
        <v>7</v>
      </c>
      <c r="J10" s="9">
        <f t="shared" si="0"/>
        <v>0</v>
      </c>
      <c r="K10" s="18">
        <f>O10</f>
        <v>4</v>
      </c>
      <c r="L10" s="25">
        <v>0</v>
      </c>
      <c r="M10" s="18">
        <v>0</v>
      </c>
      <c r="N10" s="34" t="s">
        <v>85</v>
      </c>
      <c r="O10" s="24">
        <v>4</v>
      </c>
      <c r="P10" s="6"/>
      <c r="Q10" s="1" t="s">
        <v>86</v>
      </c>
      <c r="R10" s="1">
        <v>3</v>
      </c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4" t="s">
        <v>14</v>
      </c>
      <c r="B11" s="5" t="s">
        <v>15</v>
      </c>
      <c r="C11" s="4" t="s">
        <v>25</v>
      </c>
      <c r="D11" s="4" t="s">
        <v>26</v>
      </c>
      <c r="E11" s="4" t="s">
        <v>18</v>
      </c>
      <c r="F11" s="4"/>
      <c r="G11" s="4" t="s">
        <v>19</v>
      </c>
      <c r="H11" s="7">
        <v>12</v>
      </c>
      <c r="I11" s="8">
        <v>12</v>
      </c>
      <c r="J11" s="9">
        <f t="shared" si="0"/>
        <v>0</v>
      </c>
      <c r="K11" s="18">
        <v>0</v>
      </c>
      <c r="L11" s="18">
        <f t="shared" ref="L11:L16" si="2">O11</f>
        <v>12</v>
      </c>
      <c r="M11" s="18">
        <f t="shared" si="1"/>
        <v>0</v>
      </c>
      <c r="N11" s="33" t="s">
        <v>87</v>
      </c>
      <c r="O11" s="1">
        <v>12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4" t="s">
        <v>14</v>
      </c>
      <c r="B12" s="5" t="s">
        <v>15</v>
      </c>
      <c r="C12" s="4" t="s">
        <v>27</v>
      </c>
      <c r="D12" s="4" t="s">
        <v>28</v>
      </c>
      <c r="E12" s="4" t="s">
        <v>18</v>
      </c>
      <c r="F12" s="4"/>
      <c r="G12" s="4" t="s">
        <v>19</v>
      </c>
      <c r="H12" s="7">
        <v>7</v>
      </c>
      <c r="I12" s="8">
        <v>7</v>
      </c>
      <c r="J12" s="9">
        <f t="shared" si="0"/>
        <v>0</v>
      </c>
      <c r="K12" s="18">
        <v>0</v>
      </c>
      <c r="L12" s="18">
        <f t="shared" si="2"/>
        <v>7</v>
      </c>
      <c r="M12" s="18">
        <f t="shared" si="1"/>
        <v>0</v>
      </c>
      <c r="N12" s="33" t="s">
        <v>88</v>
      </c>
      <c r="O12" s="1">
        <v>7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4" t="s">
        <v>14</v>
      </c>
      <c r="B13" s="5" t="s">
        <v>15</v>
      </c>
      <c r="C13" s="4" t="s">
        <v>29</v>
      </c>
      <c r="D13" s="4" t="s">
        <v>30</v>
      </c>
      <c r="E13" s="4" t="s">
        <v>18</v>
      </c>
      <c r="F13" s="4"/>
      <c r="G13" s="4" t="s">
        <v>19</v>
      </c>
      <c r="H13" s="7">
        <v>18</v>
      </c>
      <c r="I13" s="8">
        <v>18</v>
      </c>
      <c r="J13" s="9">
        <f t="shared" si="0"/>
        <v>0</v>
      </c>
      <c r="K13" s="18">
        <v>0</v>
      </c>
      <c r="L13" s="18">
        <f t="shared" si="2"/>
        <v>18</v>
      </c>
      <c r="M13" s="18">
        <f t="shared" si="1"/>
        <v>0</v>
      </c>
      <c r="N13" s="33" t="s">
        <v>89</v>
      </c>
      <c r="O13" s="1">
        <v>18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4" t="s">
        <v>14</v>
      </c>
      <c r="B14" s="5" t="s">
        <v>15</v>
      </c>
      <c r="C14" s="4" t="s">
        <v>31</v>
      </c>
      <c r="D14" s="4" t="s">
        <v>32</v>
      </c>
      <c r="E14" s="4" t="s">
        <v>18</v>
      </c>
      <c r="F14" s="4"/>
      <c r="G14" s="4" t="s">
        <v>19</v>
      </c>
      <c r="H14" s="7">
        <v>10</v>
      </c>
      <c r="I14" s="8">
        <v>10</v>
      </c>
      <c r="J14" s="9">
        <f t="shared" si="0"/>
        <v>0</v>
      </c>
      <c r="K14" s="18">
        <v>0</v>
      </c>
      <c r="L14" s="18">
        <f t="shared" si="2"/>
        <v>10</v>
      </c>
      <c r="M14" s="18">
        <f t="shared" si="1"/>
        <v>0</v>
      </c>
      <c r="N14" s="33" t="s">
        <v>90</v>
      </c>
      <c r="O14" s="1">
        <v>10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4" t="s">
        <v>14</v>
      </c>
      <c r="B15" s="5" t="s">
        <v>15</v>
      </c>
      <c r="C15" s="4" t="s">
        <v>33</v>
      </c>
      <c r="D15" s="4" t="s">
        <v>91</v>
      </c>
      <c r="E15" s="4" t="s">
        <v>18</v>
      </c>
      <c r="F15" s="4"/>
      <c r="G15" s="4" t="s">
        <v>19</v>
      </c>
      <c r="H15" s="29">
        <v>8</v>
      </c>
      <c r="I15" s="8">
        <v>7</v>
      </c>
      <c r="J15" s="9">
        <f t="shared" si="0"/>
        <v>1</v>
      </c>
      <c r="K15" s="18">
        <v>0</v>
      </c>
      <c r="L15" s="18">
        <f t="shared" si="2"/>
        <v>8</v>
      </c>
      <c r="M15" s="18">
        <f t="shared" si="1"/>
        <v>0</v>
      </c>
      <c r="N15" s="33" t="s">
        <v>90</v>
      </c>
      <c r="O15" s="1">
        <v>8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4" t="s">
        <v>14</v>
      </c>
      <c r="B16" s="5" t="s">
        <v>15</v>
      </c>
      <c r="C16" s="4" t="s">
        <v>34</v>
      </c>
      <c r="D16" s="4" t="s">
        <v>35</v>
      </c>
      <c r="E16" s="4" t="s">
        <v>18</v>
      </c>
      <c r="F16" s="4"/>
      <c r="G16" s="4" t="s">
        <v>19</v>
      </c>
      <c r="H16" s="7">
        <v>15</v>
      </c>
      <c r="I16" s="8">
        <v>15</v>
      </c>
      <c r="J16" s="9">
        <f t="shared" si="0"/>
        <v>0</v>
      </c>
      <c r="K16" s="18">
        <v>0</v>
      </c>
      <c r="L16" s="18">
        <f t="shared" si="2"/>
        <v>15</v>
      </c>
      <c r="M16" s="18">
        <f t="shared" si="1"/>
        <v>0</v>
      </c>
      <c r="N16" s="33" t="s">
        <v>93</v>
      </c>
      <c r="O16" s="1">
        <v>15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4" t="s">
        <v>14</v>
      </c>
      <c r="B17" s="5" t="s">
        <v>15</v>
      </c>
      <c r="C17" s="4" t="s">
        <v>36</v>
      </c>
      <c r="D17" s="4" t="s">
        <v>37</v>
      </c>
      <c r="E17" s="4" t="s">
        <v>18</v>
      </c>
      <c r="F17" s="4"/>
      <c r="G17" s="4" t="s">
        <v>19</v>
      </c>
      <c r="H17" s="30">
        <v>15</v>
      </c>
      <c r="I17" s="31">
        <v>15</v>
      </c>
      <c r="J17" s="9">
        <f t="shared" si="0"/>
        <v>0</v>
      </c>
      <c r="K17" s="32">
        <v>15</v>
      </c>
      <c r="L17" s="18">
        <f>R17</f>
        <v>0</v>
      </c>
      <c r="M17" s="18">
        <f t="shared" si="1"/>
        <v>0</v>
      </c>
      <c r="N17" s="36" t="s">
        <v>94</v>
      </c>
      <c r="O17" s="37">
        <v>15</v>
      </c>
      <c r="P17" s="6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4" t="s">
        <v>14</v>
      </c>
      <c r="B18" s="5" t="s">
        <v>15</v>
      </c>
      <c r="C18" s="4" t="s">
        <v>38</v>
      </c>
      <c r="D18" s="4" t="s">
        <v>39</v>
      </c>
      <c r="E18" s="4" t="s">
        <v>18</v>
      </c>
      <c r="F18" s="4"/>
      <c r="G18" s="4" t="s">
        <v>19</v>
      </c>
      <c r="H18" s="7">
        <v>11</v>
      </c>
      <c r="I18" s="8">
        <v>11</v>
      </c>
      <c r="J18" s="9">
        <f t="shared" si="0"/>
        <v>0</v>
      </c>
      <c r="K18" s="18">
        <v>0</v>
      </c>
      <c r="L18" s="18">
        <f>O18+R18</f>
        <v>11</v>
      </c>
      <c r="M18" s="18">
        <f t="shared" si="1"/>
        <v>0</v>
      </c>
      <c r="N18" s="33" t="s">
        <v>88</v>
      </c>
      <c r="O18" s="1">
        <v>11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4" t="s">
        <v>14</v>
      </c>
      <c r="B19" s="5" t="s">
        <v>15</v>
      </c>
      <c r="C19" s="4" t="s">
        <v>40</v>
      </c>
      <c r="D19" s="4" t="s">
        <v>41</v>
      </c>
      <c r="E19" s="4" t="s">
        <v>18</v>
      </c>
      <c r="F19" s="4"/>
      <c r="G19" s="4" t="s">
        <v>19</v>
      </c>
      <c r="H19" s="7">
        <v>12</v>
      </c>
      <c r="I19" s="8">
        <v>12</v>
      </c>
      <c r="J19" s="9">
        <f t="shared" si="0"/>
        <v>0</v>
      </c>
      <c r="K19" s="18">
        <f>O19</f>
        <v>10</v>
      </c>
      <c r="L19" s="18">
        <v>0</v>
      </c>
      <c r="M19" s="18">
        <f t="shared" si="1"/>
        <v>2</v>
      </c>
      <c r="N19" s="35" t="s">
        <v>95</v>
      </c>
      <c r="O19" s="1">
        <v>10</v>
      </c>
      <c r="P19" s="6"/>
      <c r="Q19" s="1" t="s">
        <v>96</v>
      </c>
      <c r="R19" s="1">
        <v>2</v>
      </c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4" t="s">
        <v>14</v>
      </c>
      <c r="B20" s="5" t="s">
        <v>15</v>
      </c>
      <c r="C20" s="4" t="s">
        <v>42</v>
      </c>
      <c r="D20" s="4" t="s">
        <v>43</v>
      </c>
      <c r="E20" s="4" t="s">
        <v>18</v>
      </c>
      <c r="F20" s="4"/>
      <c r="G20" s="4" t="s">
        <v>19</v>
      </c>
      <c r="H20" s="7">
        <v>16</v>
      </c>
      <c r="I20" s="8">
        <v>16</v>
      </c>
      <c r="J20" s="9">
        <f t="shared" si="0"/>
        <v>0</v>
      </c>
      <c r="K20" s="18">
        <v>0</v>
      </c>
      <c r="L20" s="18">
        <f>O20</f>
        <v>16</v>
      </c>
      <c r="M20" s="18">
        <f t="shared" si="1"/>
        <v>0</v>
      </c>
      <c r="N20" s="33" t="s">
        <v>97</v>
      </c>
      <c r="O20" s="1">
        <v>16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4" t="s">
        <v>14</v>
      </c>
      <c r="B21" s="5" t="s">
        <v>15</v>
      </c>
      <c r="C21" s="4" t="s">
        <v>44</v>
      </c>
      <c r="D21" s="4" t="s">
        <v>45</v>
      </c>
      <c r="E21" s="4" t="s">
        <v>18</v>
      </c>
      <c r="F21" s="4"/>
      <c r="G21" s="4" t="s">
        <v>19</v>
      </c>
      <c r="H21" s="30">
        <v>6</v>
      </c>
      <c r="I21" s="31">
        <v>6</v>
      </c>
      <c r="J21" s="9">
        <f t="shared" si="0"/>
        <v>0</v>
      </c>
      <c r="K21" s="18">
        <v>0</v>
      </c>
      <c r="L21" s="32">
        <v>6</v>
      </c>
      <c r="M21" s="18">
        <f t="shared" si="1"/>
        <v>0</v>
      </c>
      <c r="N21" s="38" t="s">
        <v>84</v>
      </c>
      <c r="O21" s="37">
        <v>6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4" t="s">
        <v>14</v>
      </c>
      <c r="B22" s="5" t="s">
        <v>15</v>
      </c>
      <c r="C22" s="4" t="s">
        <v>46</v>
      </c>
      <c r="D22" s="4" t="s">
        <v>47</v>
      </c>
      <c r="E22" s="4" t="s">
        <v>18</v>
      </c>
      <c r="F22" s="4"/>
      <c r="G22" s="4" t="s">
        <v>19</v>
      </c>
      <c r="H22" s="7">
        <v>3</v>
      </c>
      <c r="I22" s="8">
        <v>3</v>
      </c>
      <c r="J22" s="9">
        <f t="shared" si="0"/>
        <v>0</v>
      </c>
      <c r="K22" s="18">
        <v>0</v>
      </c>
      <c r="L22" s="18">
        <f>O22</f>
        <v>3</v>
      </c>
      <c r="M22" s="18">
        <f t="shared" si="1"/>
        <v>0</v>
      </c>
      <c r="N22" s="35" t="s">
        <v>84</v>
      </c>
      <c r="O22" s="1">
        <v>3</v>
      </c>
      <c r="P22" s="6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4" t="s">
        <v>14</v>
      </c>
      <c r="B23" s="5" t="s">
        <v>15</v>
      </c>
      <c r="C23" s="4" t="s">
        <v>48</v>
      </c>
      <c r="D23" s="4" t="s">
        <v>49</v>
      </c>
      <c r="E23" s="4" t="s">
        <v>18</v>
      </c>
      <c r="F23" s="4"/>
      <c r="G23" s="4" t="s">
        <v>19</v>
      </c>
      <c r="H23" s="7">
        <v>18</v>
      </c>
      <c r="I23" s="8">
        <v>18</v>
      </c>
      <c r="J23" s="9">
        <f t="shared" si="0"/>
        <v>0</v>
      </c>
      <c r="K23" s="18">
        <f>O23</f>
        <v>18</v>
      </c>
      <c r="L23" s="18">
        <f t="shared" ref="L23:L27" si="3">H23-K23</f>
        <v>0</v>
      </c>
      <c r="M23" s="18">
        <f t="shared" si="1"/>
        <v>0</v>
      </c>
      <c r="N23" s="34" t="s">
        <v>98</v>
      </c>
      <c r="O23" s="1">
        <v>18</v>
      </c>
      <c r="P23" s="6" t="s">
        <v>48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4" t="s">
        <v>14</v>
      </c>
      <c r="B24" s="5" t="s">
        <v>15</v>
      </c>
      <c r="C24" s="4" t="s">
        <v>50</v>
      </c>
      <c r="D24" s="4" t="s">
        <v>51</v>
      </c>
      <c r="E24" s="4" t="s">
        <v>18</v>
      </c>
      <c r="F24" s="4"/>
      <c r="G24" s="4" t="s">
        <v>19</v>
      </c>
      <c r="H24" s="7">
        <v>15</v>
      </c>
      <c r="I24" s="8">
        <v>15</v>
      </c>
      <c r="J24" s="9">
        <f t="shared" si="0"/>
        <v>0</v>
      </c>
      <c r="K24" s="18">
        <f>O24</f>
        <v>15</v>
      </c>
      <c r="L24" s="18">
        <f t="shared" si="3"/>
        <v>0</v>
      </c>
      <c r="M24" s="18">
        <f t="shared" si="1"/>
        <v>0</v>
      </c>
      <c r="N24" s="34" t="s">
        <v>99</v>
      </c>
      <c r="O24" s="1">
        <v>15</v>
      </c>
      <c r="P24" s="6" t="s">
        <v>50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4" t="s">
        <v>14</v>
      </c>
      <c r="B25" s="5" t="s">
        <v>15</v>
      </c>
      <c r="C25" s="4" t="s">
        <v>52</v>
      </c>
      <c r="D25" s="4" t="s">
        <v>53</v>
      </c>
      <c r="E25" s="4" t="s">
        <v>18</v>
      </c>
      <c r="F25" s="4"/>
      <c r="G25" s="4" t="s">
        <v>19</v>
      </c>
      <c r="H25" s="7">
        <v>3</v>
      </c>
      <c r="I25" s="8">
        <v>3</v>
      </c>
      <c r="J25" s="9">
        <f t="shared" si="0"/>
        <v>0</v>
      </c>
      <c r="K25" s="18">
        <v>0</v>
      </c>
      <c r="L25" s="18">
        <f>O25</f>
        <v>3</v>
      </c>
      <c r="M25" s="18">
        <f t="shared" si="1"/>
        <v>0</v>
      </c>
      <c r="N25" s="33" t="s">
        <v>87</v>
      </c>
      <c r="O25" s="1">
        <v>3</v>
      </c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4" t="s">
        <v>14</v>
      </c>
      <c r="B26" s="5" t="s">
        <v>15</v>
      </c>
      <c r="C26" s="4" t="s">
        <v>54</v>
      </c>
      <c r="D26" s="4" t="s">
        <v>55</v>
      </c>
      <c r="E26" s="4" t="s">
        <v>18</v>
      </c>
      <c r="F26" s="4"/>
      <c r="G26" s="4" t="s">
        <v>19</v>
      </c>
      <c r="H26" s="7">
        <v>13</v>
      </c>
      <c r="I26" s="8">
        <v>13</v>
      </c>
      <c r="J26" s="9">
        <f t="shared" si="0"/>
        <v>0</v>
      </c>
      <c r="K26" s="27">
        <f>O26</f>
        <v>3</v>
      </c>
      <c r="L26" s="18">
        <f>R26</f>
        <v>10</v>
      </c>
      <c r="M26" s="18">
        <f t="shared" si="1"/>
        <v>0</v>
      </c>
      <c r="N26" s="34" t="s">
        <v>100</v>
      </c>
      <c r="O26" s="26">
        <v>3</v>
      </c>
      <c r="P26" s="6" t="s">
        <v>54</v>
      </c>
      <c r="Q26" s="1" t="s">
        <v>101</v>
      </c>
      <c r="R26" s="1">
        <v>10</v>
      </c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4" t="s">
        <v>14</v>
      </c>
      <c r="B27" s="5" t="s">
        <v>15</v>
      </c>
      <c r="C27" s="4" t="s">
        <v>56</v>
      </c>
      <c r="D27" s="4" t="s">
        <v>57</v>
      </c>
      <c r="E27" s="4" t="s">
        <v>18</v>
      </c>
      <c r="F27" s="4"/>
      <c r="G27" s="4" t="s">
        <v>19</v>
      </c>
      <c r="H27" s="7">
        <v>14</v>
      </c>
      <c r="I27" s="8">
        <v>14</v>
      </c>
      <c r="J27" s="9">
        <f t="shared" si="0"/>
        <v>0</v>
      </c>
      <c r="K27" s="18">
        <v>16</v>
      </c>
      <c r="L27" s="18">
        <f t="shared" si="3"/>
        <v>-2</v>
      </c>
      <c r="M27" s="18">
        <f t="shared" si="1"/>
        <v>0</v>
      </c>
      <c r="N27" s="34" t="s">
        <v>102</v>
      </c>
      <c r="O27" s="1">
        <v>14</v>
      </c>
      <c r="P27" s="6" t="s">
        <v>56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4" t="s">
        <v>14</v>
      </c>
      <c r="B28" s="5" t="s">
        <v>15</v>
      </c>
      <c r="C28" s="4" t="s">
        <v>58</v>
      </c>
      <c r="D28" s="4" t="s">
        <v>59</v>
      </c>
      <c r="E28" s="4" t="s">
        <v>18</v>
      </c>
      <c r="F28" s="4"/>
      <c r="G28" s="4" t="s">
        <v>19</v>
      </c>
      <c r="H28" s="7">
        <v>5</v>
      </c>
      <c r="I28" s="8">
        <v>5</v>
      </c>
      <c r="J28" s="9">
        <f t="shared" si="0"/>
        <v>0</v>
      </c>
      <c r="K28" s="18">
        <v>0</v>
      </c>
      <c r="L28" s="18">
        <f>O28+R28</f>
        <v>5</v>
      </c>
      <c r="M28" s="18">
        <f t="shared" si="1"/>
        <v>0</v>
      </c>
      <c r="N28" s="33" t="s">
        <v>102</v>
      </c>
      <c r="O28" s="1">
        <v>5</v>
      </c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4" t="s">
        <v>14</v>
      </c>
      <c r="B29" s="5" t="s">
        <v>15</v>
      </c>
      <c r="C29" s="4" t="s">
        <v>60</v>
      </c>
      <c r="D29" s="4" t="s">
        <v>61</v>
      </c>
      <c r="E29" s="4" t="s">
        <v>18</v>
      </c>
      <c r="F29" s="4"/>
      <c r="G29" s="4" t="s">
        <v>19</v>
      </c>
      <c r="H29" s="7">
        <v>19</v>
      </c>
      <c r="I29" s="8">
        <v>19</v>
      </c>
      <c r="J29" s="9">
        <f t="shared" si="0"/>
        <v>0</v>
      </c>
      <c r="K29" s="27">
        <v>0</v>
      </c>
      <c r="L29" s="18">
        <v>0</v>
      </c>
      <c r="M29" s="32">
        <f t="shared" si="1"/>
        <v>19</v>
      </c>
      <c r="N29" s="39"/>
      <c r="O29" s="40"/>
      <c r="P29" s="4" t="s">
        <v>60</v>
      </c>
      <c r="Q29" s="37" t="s">
        <v>103</v>
      </c>
      <c r="R29" s="37">
        <v>19</v>
      </c>
      <c r="S29" s="1"/>
      <c r="T29" s="1"/>
      <c r="U29" s="1"/>
      <c r="V29" s="1"/>
      <c r="W29" s="1"/>
      <c r="X29" s="1"/>
      <c r="Y29" s="1"/>
      <c r="Z29" s="1"/>
    </row>
    <row r="30" spans="1:26" ht="30" x14ac:dyDescent="0.25">
      <c r="A30" s="13" t="s">
        <v>14</v>
      </c>
      <c r="B30" s="16" t="s">
        <v>15</v>
      </c>
      <c r="C30" s="13" t="s">
        <v>62</v>
      </c>
      <c r="D30" s="13" t="s">
        <v>63</v>
      </c>
      <c r="E30" s="13" t="s">
        <v>18</v>
      </c>
      <c r="F30" s="13"/>
      <c r="G30" s="13" t="s">
        <v>19</v>
      </c>
      <c r="H30" s="14">
        <v>12</v>
      </c>
      <c r="I30" s="15">
        <v>12</v>
      </c>
      <c r="J30" s="9">
        <f t="shared" si="0"/>
        <v>0</v>
      </c>
      <c r="K30" s="20">
        <v>0</v>
      </c>
      <c r="L30" s="18">
        <f>O30</f>
        <v>12</v>
      </c>
      <c r="M30" s="18">
        <f t="shared" si="1"/>
        <v>0</v>
      </c>
      <c r="N30" s="33" t="s">
        <v>104</v>
      </c>
      <c r="O30" s="1">
        <v>12</v>
      </c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6" t="s">
        <v>14</v>
      </c>
      <c r="B31" s="17" t="s">
        <v>15</v>
      </c>
      <c r="C31" s="1" t="s">
        <v>77</v>
      </c>
      <c r="D31" s="1" t="s">
        <v>78</v>
      </c>
      <c r="E31" s="1" t="s">
        <v>18</v>
      </c>
      <c r="F31" s="1"/>
      <c r="G31" s="1" t="s">
        <v>19</v>
      </c>
      <c r="H31" s="21">
        <v>4</v>
      </c>
      <c r="I31" s="21">
        <v>4</v>
      </c>
      <c r="J31" s="9">
        <f t="shared" si="0"/>
        <v>0</v>
      </c>
      <c r="K31" s="21">
        <v>0</v>
      </c>
      <c r="L31" s="18">
        <f>O31</f>
        <v>4</v>
      </c>
      <c r="M31" s="18">
        <f t="shared" si="1"/>
        <v>0</v>
      </c>
      <c r="N31" s="33" t="s">
        <v>104</v>
      </c>
      <c r="O31" s="12">
        <v>4</v>
      </c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5">
      <c r="H32" s="28"/>
    </row>
    <row r="33" spans="4:15" x14ac:dyDescent="0.25">
      <c r="D33" s="2" t="s">
        <v>92</v>
      </c>
    </row>
    <row r="44" spans="4:15" x14ac:dyDescent="0.25">
      <c r="I44" s="10"/>
      <c r="J44" s="10"/>
      <c r="K44" s="22"/>
      <c r="L44" s="10"/>
      <c r="M44" s="10"/>
      <c r="N44" s="10"/>
    </row>
    <row r="45" spans="4:15" x14ac:dyDescent="0.25">
      <c r="I45" s="10"/>
      <c r="J45" s="10"/>
      <c r="K45" s="22"/>
      <c r="L45" s="10"/>
      <c r="M45" s="10"/>
      <c r="N45" s="10"/>
    </row>
    <row r="47" spans="4:15" x14ac:dyDescent="0.25">
      <c r="O47" s="11"/>
    </row>
  </sheetData>
  <mergeCells count="27">
    <mergeCell ref="A2:D2"/>
    <mergeCell ref="K5:K6"/>
    <mergeCell ref="T5:T6"/>
    <mergeCell ref="U5:U6"/>
    <mergeCell ref="V5:V6"/>
    <mergeCell ref="N5:N6"/>
    <mergeCell ref="O5:O6"/>
    <mergeCell ref="P5:P6"/>
    <mergeCell ref="Q5:Q6"/>
    <mergeCell ref="R5:R6"/>
    <mergeCell ref="S5:S6"/>
    <mergeCell ref="F5:F6"/>
    <mergeCell ref="G5:G6"/>
    <mergeCell ref="H5:H6"/>
    <mergeCell ref="I5:I6"/>
    <mergeCell ref="J5:J6"/>
    <mergeCell ref="A5:A6"/>
    <mergeCell ref="B5:B6"/>
    <mergeCell ref="C5:C6"/>
    <mergeCell ref="D5:D6"/>
    <mergeCell ref="E5:E6"/>
    <mergeCell ref="W5:W6"/>
    <mergeCell ref="X5:X6"/>
    <mergeCell ref="Y5:Y6"/>
    <mergeCell ref="Z5:Z6"/>
    <mergeCell ref="L5:L6"/>
    <mergeCell ref="M5:M6"/>
  </mergeCells>
  <pageMargins left="0.70866141732283472" right="0.70866141732283472" top="0.74803149606299213" bottom="0.74803149606299213" header="0.31496062992125984" footer="0.31496062992125984"/>
  <pageSetup paperSize="8" scale="65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Benedittis Angelo</dc:creator>
  <cp:lastModifiedBy>CARBONARI ELISA</cp:lastModifiedBy>
  <cp:lastPrinted>2024-07-16T06:42:09Z</cp:lastPrinted>
  <dcterms:created xsi:type="dcterms:W3CDTF">2021-07-21T10:54:04Z</dcterms:created>
  <dcterms:modified xsi:type="dcterms:W3CDTF">2024-08-30T12:52:23Z</dcterms:modified>
</cp:coreProperties>
</file>