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mi19198\Documents\ufficio II\religione cattolica\6_intese con diocesi\24_25\diocesi ascoli OK\risposta diocesi\"/>
    </mc:Choice>
  </mc:AlternateContent>
  <xr:revisionPtr revIDLastSave="0" documentId="13_ncr:1_{4D9AA678-2536-4500-BAF4-E3DEFE5B601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oglio1" sheetId="1" r:id="rId1"/>
  </sheets>
  <calcPr calcId="191029" concurrentCalc="0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7" i="1" l="1"/>
  <c r="N15" i="1"/>
  <c r="O15" i="1"/>
  <c r="N14" i="1"/>
  <c r="M14" i="1"/>
  <c r="O14" i="1"/>
  <c r="N13" i="1"/>
  <c r="M13" i="1"/>
  <c r="N12" i="1"/>
  <c r="M12" i="1"/>
  <c r="N11" i="1"/>
  <c r="M11" i="1"/>
  <c r="O11" i="1"/>
  <c r="N10" i="1"/>
  <c r="O10" i="1"/>
  <c r="N9" i="1"/>
  <c r="M9" i="1"/>
  <c r="O9" i="1"/>
  <c r="N8" i="1"/>
  <c r="O8" i="1"/>
  <c r="N7" i="1"/>
  <c r="K15" i="1"/>
  <c r="K14" i="1"/>
  <c r="K13" i="1"/>
  <c r="K12" i="1"/>
  <c r="K11" i="1"/>
  <c r="K10" i="1"/>
  <c r="K9" i="1"/>
  <c r="K8" i="1"/>
  <c r="K7" i="1"/>
  <c r="I15" i="1"/>
  <c r="I14" i="1"/>
  <c r="I13" i="1"/>
  <c r="I12" i="1"/>
  <c r="I11" i="1"/>
  <c r="I10" i="1"/>
  <c r="L10" i="1"/>
  <c r="I9" i="1"/>
  <c r="I8" i="1"/>
  <c r="I7" i="1"/>
  <c r="L14" i="1"/>
  <c r="O7" i="1"/>
  <c r="L15" i="1"/>
  <c r="L13" i="1"/>
  <c r="L12" i="1"/>
  <c r="L11" i="1"/>
  <c r="L9" i="1"/>
  <c r="L8" i="1"/>
  <c r="L7" i="1"/>
</calcChain>
</file>

<file path=xl/sharedStrings.xml><?xml version="1.0" encoding="utf-8"?>
<sst xmlns="http://schemas.openxmlformats.org/spreadsheetml/2006/main" count="115" uniqueCount="82">
  <si>
    <t>Regione: MARCHE</t>
  </si>
  <si>
    <t/>
  </si>
  <si>
    <t>Provincia</t>
  </si>
  <si>
    <t>Sigla Provincia</t>
  </si>
  <si>
    <t>Codice Scuola</t>
  </si>
  <si>
    <t>Denominazione</t>
  </si>
  <si>
    <t>Diocesi di Riferimento</t>
  </si>
  <si>
    <t>Plessi afferente a diocesi</t>
  </si>
  <si>
    <t>Ore</t>
  </si>
  <si>
    <t>Ore altri ins.</t>
  </si>
  <si>
    <t>Totale</t>
  </si>
  <si>
    <t>N. classi od</t>
  </si>
  <si>
    <t>Ore teoriche (classi*2)</t>
  </si>
  <si>
    <t>Scarto</t>
  </si>
  <si>
    <t>Ore coperte da personale di ruolo</t>
  </si>
  <si>
    <t>Ore residue per incarichi TD</t>
  </si>
  <si>
    <t>ASCOLI PICENO</t>
  </si>
  <si>
    <t>AP</t>
  </si>
  <si>
    <t>APIC80600P</t>
  </si>
  <si>
    <t>IC SPINETOLI - ACQUAVIVA PICENA</t>
  </si>
  <si>
    <t xml:space="preserve">Ascoli </t>
  </si>
  <si>
    <t>Cimaroli Claudia</t>
  </si>
  <si>
    <t>APIC811006</t>
  </si>
  <si>
    <t>ISC DEL TRONTO E VALFLUVIONE</t>
  </si>
  <si>
    <t>Ascoli</t>
  </si>
  <si>
    <t>APIC817005</t>
  </si>
  <si>
    <t>ISC FOLIGNANO - MALTIGNANO</t>
  </si>
  <si>
    <t>Ubaldi Domenica</t>
  </si>
  <si>
    <t>Talamonti Elvira</t>
  </si>
  <si>
    <t>APIC820001</t>
  </si>
  <si>
    <t>CASTEL DI LAMA  ISC 1</t>
  </si>
  <si>
    <t>APIC82100R</t>
  </si>
  <si>
    <t>FALCONE E BORSELLINO</t>
  </si>
  <si>
    <t>Marozzi Luca</t>
  </si>
  <si>
    <t>APEE821042
APEE821031
APEE82101V</t>
  </si>
  <si>
    <t>APIC82900B</t>
  </si>
  <si>
    <t>ISC LUCIANI-S.FILIPPO</t>
  </si>
  <si>
    <t>Panichi Ester</t>
  </si>
  <si>
    <t>APIC83000G</t>
  </si>
  <si>
    <t>ISC ASCOLI CENTRO.D'AZEGLIO</t>
  </si>
  <si>
    <t>Agostini Adele</t>
  </si>
  <si>
    <t>Tanga Annunziata</t>
  </si>
  <si>
    <t>APIC83100B</t>
  </si>
  <si>
    <t>ISC BORGO SOLESTA'-CANTALAMESSA</t>
  </si>
  <si>
    <t>Cipollini Maria Cristina</t>
  </si>
  <si>
    <t>APIC832007</t>
  </si>
  <si>
    <t>ISC DON GIUSSANI-MONTICELLI</t>
  </si>
  <si>
    <t>1° docente INCARICATO</t>
  </si>
  <si>
    <t>Ore 1° docente INCARICATO</t>
  </si>
  <si>
    <t>Sede di Servizio 1° INCARICATO</t>
  </si>
  <si>
    <t>2° docente INCARICATO</t>
  </si>
  <si>
    <t>Ore 2° docente INCARICATO</t>
  </si>
  <si>
    <t>Sede di Servizio 2° INCARICATO</t>
  </si>
  <si>
    <t>3° docente INCARICATO</t>
  </si>
  <si>
    <t>Ore 3° docente INCARICATO</t>
  </si>
  <si>
    <t>Sede di Servizio 3°  INCARICATO</t>
  </si>
  <si>
    <t>4° docente INCARICATO</t>
  </si>
  <si>
    <t>Ore 4° docente INCARICATO</t>
  </si>
  <si>
    <t>Sede di Servizio 4°  INCARICATO</t>
  </si>
  <si>
    <t xml:space="preserve">NOTE </t>
  </si>
  <si>
    <t>Maurizi Mery</t>
  </si>
  <si>
    <t>Primaria diocesi Ascoli</t>
  </si>
  <si>
    <t>Ore coperte da incarichi TD</t>
  </si>
  <si>
    <t>Anno scolastico: 2024/25</t>
  </si>
  <si>
    <t>Cristina Santanchè</t>
  </si>
  <si>
    <t>Katia De Berardinis</t>
  </si>
  <si>
    <t>Emiliano Canali</t>
  </si>
  <si>
    <t>Stefania Tedeschi</t>
  </si>
  <si>
    <t>Simona Tosti</t>
  </si>
  <si>
    <t>Miriana Pignotti</t>
  </si>
  <si>
    <t>Cameli Tiziana</t>
  </si>
  <si>
    <t>Gianmarco Capecci</t>
  </si>
  <si>
    <t>Tiziana Cameli</t>
  </si>
  <si>
    <t>Francesca Muscella</t>
  </si>
  <si>
    <t>Maria Laura Seghetti</t>
  </si>
  <si>
    <t>Luana Colò</t>
  </si>
  <si>
    <t>GianMarco Capecci</t>
  </si>
  <si>
    <t>Patrizia Matalucci</t>
  </si>
  <si>
    <t>Valenti Valeria</t>
  </si>
  <si>
    <t>0, 00</t>
  </si>
  <si>
    <t>Angelini Francesca</t>
  </si>
  <si>
    <t>spinetoli,monsapolo del tronto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</si>
</sst>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[Red]\-0.00\ "/>
  </numFmts>
  <fonts count="7" x14ac:knownFonts="1">
    <font>
      <sz val="11"/>
      <color theme="1"/>
      <name val="Calibri"/>
      <family val="2"/>
      <scheme val="minor"/>
    </font>
    <font>
      <b/>
      <sz val="14"/>
      <name val="Calibri"/>
      <family val="2"/>
    </font>
    <font>
      <b/>
      <sz val="11"/>
      <color indexed="9"/>
      <name val="Calibri"/>
      <family val="2"/>
    </font>
    <font>
      <sz val="11"/>
      <name val="Calibri"/>
      <family val="2"/>
    </font>
    <font>
      <b/>
      <sz val="10"/>
      <name val="Arial"/>
      <family val="2"/>
    </font>
    <font>
      <b/>
      <sz val="11"/>
      <color theme="1"/>
      <name val="Calibri"/>
      <scheme val="minor"/>
    </font>
    <font>
      <sz val="12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4" fillId="0" borderId="1" xfId="0" applyFont="1" applyBorder="1" applyAlignment="1">
      <alignment vertical="top"/>
    </xf>
    <xf numFmtId="0" fontId="0" fillId="0" borderId="1" xfId="0" applyBorder="1" applyAlignment="1">
      <alignment vertical="top"/>
    </xf>
    <xf numFmtId="0" fontId="3" fillId="2" borderId="1" xfId="0" applyFont="1" applyFill="1" applyBorder="1" applyAlignment="1" applyProtection="1">
      <alignment horizontal="left" vertical="top" wrapText="1"/>
      <protection locked="0"/>
    </xf>
    <xf numFmtId="0" fontId="1" fillId="0" borderId="0" xfId="0" applyFont="1" applyAlignment="1" applyProtection="1">
      <alignment horizontal="left" vertical="top"/>
      <protection locked="0"/>
    </xf>
    <xf numFmtId="0" fontId="0" fillId="0" borderId="0" xfId="0" applyAlignment="1">
      <alignment vertical="top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3" fillId="2" borderId="1" xfId="0" applyFont="1" applyFill="1" applyBorder="1" applyAlignment="1" applyProtection="1">
      <alignment horizontal="center" vertical="top" wrapText="1"/>
      <protection locked="0"/>
    </xf>
    <xf numFmtId="4" fontId="3" fillId="2" borderId="1" xfId="0" applyNumberFormat="1" applyFont="1" applyFill="1" applyBorder="1" applyAlignment="1" applyProtection="1">
      <alignment horizontal="center" vertical="top"/>
      <protection locked="0"/>
    </xf>
    <xf numFmtId="3" fontId="3" fillId="2" borderId="1" xfId="0" applyNumberFormat="1" applyFont="1" applyFill="1" applyBorder="1" applyAlignment="1" applyProtection="1">
      <alignment horizontal="center" vertical="top"/>
      <protection locked="0"/>
    </xf>
    <xf numFmtId="164" fontId="0" fillId="0" borderId="1" xfId="0" applyNumberFormat="1" applyBorder="1" applyAlignment="1">
      <alignment vertical="top"/>
    </xf>
    <xf numFmtId="0" fontId="0" fillId="4" borderId="1" xfId="0" applyFill="1" applyBorder="1" applyAlignment="1">
      <alignment vertical="top"/>
    </xf>
    <xf numFmtId="0" fontId="5" fillId="0" borderId="1" xfId="0" applyFont="1" applyBorder="1" applyAlignment="1">
      <alignment vertical="top"/>
    </xf>
    <xf numFmtId="164" fontId="0" fillId="0" borderId="1" xfId="0" applyNumberFormat="1" applyBorder="1" applyAlignment="1">
      <alignment horizontal="right" vertical="top"/>
    </xf>
    <xf numFmtId="0" fontId="6" fillId="2" borderId="1" xfId="0" applyFont="1" applyFill="1" applyBorder="1" applyAlignment="1" applyProtection="1">
      <alignment horizontal="left" vertical="top" wrapText="1"/>
      <protection locked="0"/>
    </xf>
    <xf numFmtId="0" fontId="2" fillId="3" borderId="1" xfId="0" applyFont="1" applyFill="1" applyBorder="1" applyAlignment="1" applyProtection="1">
      <alignment horizontal="center" vertical="top" wrapText="1"/>
      <protection locked="0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left" vertical="top"/>
      <protection locked="0"/>
    </xf>
    <xf numFmtId="0" fontId="2" fillId="3" borderId="2" xfId="0" applyFont="1" applyFill="1" applyBorder="1" applyAlignment="1" applyProtection="1">
      <alignment horizontal="center" vertical="top" wrapText="1"/>
      <protection locked="0"/>
    </xf>
    <xf numFmtId="0" fontId="2" fillId="3" borderId="3" xfId="0" applyFont="1" applyFill="1" applyBorder="1" applyAlignment="1" applyProtection="1">
      <alignment horizontal="center" vertical="top" wrapText="1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15"/>
  <sheetViews>
    <sheetView tabSelected="1" zoomScaleNormal="100" workbookViewId="0">
      <selection activeCell="F7" sqref="F7"/>
    </sheetView>
  </sheetViews>
  <sheetFormatPr defaultColWidth="9.140625" defaultRowHeight="15" x14ac:dyDescent="0.25"/>
  <cols>
    <col min="1" max="1" width="14.42578125" style="5" customWidth="1"/>
    <col min="2" max="2" width="4.85546875" style="5" customWidth="1"/>
    <col min="3" max="3" width="12" style="5" customWidth="1"/>
    <col min="4" max="4" width="34.28515625" style="5" customWidth="1"/>
    <col min="5" max="5" width="7.140625" style="5" customWidth="1"/>
    <col min="6" max="6" width="6.42578125" style="5" customWidth="1"/>
    <col min="7" max="7" width="8.140625" style="5" customWidth="1"/>
    <col min="8" max="8" width="7.7109375" style="5" customWidth="1"/>
    <col min="9" max="9" width="7.42578125" style="5" customWidth="1"/>
    <col min="10" max="10" width="8.140625" style="5" customWidth="1"/>
    <col min="11" max="11" width="8.42578125" style="5" customWidth="1"/>
    <col min="12" max="12" width="10.42578125" style="5" hidden="1" customWidth="1"/>
    <col min="13" max="13" width="14.42578125" style="5" customWidth="1"/>
    <col min="14" max="14" width="11" style="5" customWidth="1"/>
    <col min="15" max="15" width="12.42578125" style="5" customWidth="1"/>
    <col min="16" max="16" width="23" style="5" customWidth="1"/>
    <col min="17" max="17" width="14" style="5" customWidth="1"/>
    <col min="18" max="18" width="12.28515625" style="5" customWidth="1"/>
    <col min="19" max="19" width="20.42578125" style="5" customWidth="1"/>
    <col min="20" max="20" width="10.140625" style="5" customWidth="1"/>
    <col min="21" max="21" width="11" style="5" customWidth="1"/>
    <col min="22" max="22" width="21.28515625" style="5" customWidth="1"/>
    <col min="23" max="23" width="8.42578125" style="5" customWidth="1"/>
    <col min="24" max="24" width="11.42578125" style="5" customWidth="1"/>
    <col min="25" max="25" width="8.85546875" style="5" customWidth="1"/>
    <col min="26" max="26" width="11" style="5" customWidth="1"/>
    <col min="27" max="27" width="9" style="5" customWidth="1"/>
    <col min="28" max="28" width="12.7109375" style="5" customWidth="1"/>
    <col min="29" max="16384" width="9.140625" style="5"/>
  </cols>
  <sheetData>
    <row r="1" spans="1:28" ht="18.75" x14ac:dyDescent="0.25">
      <c r="A1" s="4" t="s">
        <v>61</v>
      </c>
    </row>
    <row r="2" spans="1:28" ht="18.75" x14ac:dyDescent="0.25">
      <c r="A2" s="17" t="s">
        <v>63</v>
      </c>
      <c r="B2" s="17"/>
      <c r="C2" s="17"/>
    </row>
    <row r="3" spans="1:28" ht="18.75" x14ac:dyDescent="0.25">
      <c r="A3" s="4" t="s">
        <v>0</v>
      </c>
    </row>
    <row r="4" spans="1:28" ht="18.75" x14ac:dyDescent="0.25">
      <c r="A4" s="6" t="s">
        <v>1</v>
      </c>
    </row>
    <row r="5" spans="1:28" ht="15" customHeight="1" x14ac:dyDescent="0.25">
      <c r="A5" s="15" t="s">
        <v>2</v>
      </c>
      <c r="B5" s="15" t="s">
        <v>3</v>
      </c>
      <c r="C5" s="15" t="s">
        <v>4</v>
      </c>
      <c r="D5" s="18" t="s">
        <v>5</v>
      </c>
      <c r="E5" s="15" t="s">
        <v>6</v>
      </c>
      <c r="F5" s="15" t="s">
        <v>7</v>
      </c>
      <c r="G5" s="15" t="s">
        <v>8</v>
      </c>
      <c r="H5" s="15" t="s">
        <v>9</v>
      </c>
      <c r="I5" s="15" t="s">
        <v>10</v>
      </c>
      <c r="J5" s="15" t="s">
        <v>11</v>
      </c>
      <c r="K5" s="15" t="s">
        <v>12</v>
      </c>
      <c r="L5" s="15" t="s">
        <v>13</v>
      </c>
      <c r="M5" s="15" t="s">
        <v>14</v>
      </c>
      <c r="N5" s="15" t="s">
        <v>62</v>
      </c>
      <c r="O5" s="15" t="s">
        <v>15</v>
      </c>
      <c r="P5" s="16" t="s">
        <v>47</v>
      </c>
      <c r="Q5" s="16" t="s">
        <v>48</v>
      </c>
      <c r="R5" s="16" t="s">
        <v>49</v>
      </c>
      <c r="S5" s="16" t="s">
        <v>50</v>
      </c>
      <c r="T5" s="16" t="s">
        <v>51</v>
      </c>
      <c r="U5" s="16" t="s">
        <v>52</v>
      </c>
      <c r="V5" s="16" t="s">
        <v>53</v>
      </c>
      <c r="W5" s="16" t="s">
        <v>54</v>
      </c>
      <c r="X5" s="16" t="s">
        <v>55</v>
      </c>
      <c r="Y5" s="16" t="s">
        <v>56</v>
      </c>
      <c r="Z5" s="16" t="s">
        <v>57</v>
      </c>
      <c r="AA5" s="16" t="s">
        <v>58</v>
      </c>
      <c r="AB5" s="16" t="s">
        <v>59</v>
      </c>
    </row>
    <row r="6" spans="1:28" ht="75" customHeight="1" x14ac:dyDescent="0.25">
      <c r="A6" s="15"/>
      <c r="B6" s="15"/>
      <c r="C6" s="15"/>
      <c r="D6" s="19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</row>
    <row r="7" spans="1:28" ht="110.25" x14ac:dyDescent="0.25">
      <c r="A7" s="3" t="s">
        <v>16</v>
      </c>
      <c r="B7" s="7" t="s">
        <v>17</v>
      </c>
      <c r="C7" s="3" t="s">
        <v>18</v>
      </c>
      <c r="D7" s="3" t="s">
        <v>19</v>
      </c>
      <c r="E7" s="3" t="s">
        <v>20</v>
      </c>
      <c r="F7" s="14" t="s">
        <v>81</v>
      </c>
      <c r="G7" s="8">
        <v>50</v>
      </c>
      <c r="H7" s="8">
        <v>0</v>
      </c>
      <c r="I7" s="8">
        <f>G7+H7</f>
        <v>50</v>
      </c>
      <c r="J7" s="9">
        <v>25</v>
      </c>
      <c r="K7" s="8">
        <f>J7*2</f>
        <v>50</v>
      </c>
      <c r="L7" s="8">
        <f>I7-K7</f>
        <v>0</v>
      </c>
      <c r="M7" s="10">
        <f>Q7</f>
        <v>22</v>
      </c>
      <c r="N7" s="10">
        <f>T7+W7</f>
        <v>28</v>
      </c>
      <c r="O7" s="10">
        <f>G7-M7-N7</f>
        <v>0</v>
      </c>
      <c r="P7" s="1" t="s">
        <v>21</v>
      </c>
      <c r="Q7" s="2">
        <v>22</v>
      </c>
      <c r="R7" s="3" t="s">
        <v>18</v>
      </c>
      <c r="S7" s="12" t="s">
        <v>65</v>
      </c>
      <c r="T7" s="2">
        <v>22</v>
      </c>
      <c r="U7" s="2"/>
      <c r="V7" s="12" t="s">
        <v>76</v>
      </c>
      <c r="W7" s="2">
        <v>6</v>
      </c>
      <c r="X7" s="2"/>
      <c r="Y7" s="2"/>
      <c r="Z7" s="2"/>
      <c r="AA7" s="2"/>
      <c r="AB7" s="11"/>
    </row>
    <row r="8" spans="1:28" ht="30" x14ac:dyDescent="0.25">
      <c r="A8" s="3" t="s">
        <v>16</v>
      </c>
      <c r="B8" s="7" t="s">
        <v>17</v>
      </c>
      <c r="C8" s="3" t="s">
        <v>22</v>
      </c>
      <c r="D8" s="3" t="s">
        <v>23</v>
      </c>
      <c r="E8" s="3" t="s">
        <v>24</v>
      </c>
      <c r="F8" s="3"/>
      <c r="G8" s="8">
        <v>34</v>
      </c>
      <c r="H8" s="8">
        <v>0</v>
      </c>
      <c r="I8" s="8">
        <f t="shared" ref="I8:I15" si="0">G8+H8</f>
        <v>34</v>
      </c>
      <c r="J8" s="9">
        <v>17</v>
      </c>
      <c r="K8" s="8">
        <f t="shared" ref="K8:K15" si="1">J8*2</f>
        <v>34</v>
      </c>
      <c r="L8" s="8">
        <f t="shared" ref="L8:L15" si="2">I8-K8</f>
        <v>0</v>
      </c>
      <c r="M8" s="10">
        <v>0</v>
      </c>
      <c r="N8" s="10">
        <f>Q8+T8</f>
        <v>34</v>
      </c>
      <c r="O8" s="10">
        <f t="shared" ref="O8:O15" si="3">G8-M8-N8</f>
        <v>0</v>
      </c>
      <c r="P8" s="12" t="s">
        <v>66</v>
      </c>
      <c r="Q8" s="2">
        <v>22</v>
      </c>
      <c r="R8" s="3"/>
      <c r="S8" s="12" t="s">
        <v>67</v>
      </c>
      <c r="T8" s="2">
        <v>12</v>
      </c>
      <c r="U8" s="2"/>
      <c r="V8" s="2"/>
      <c r="W8" s="2"/>
      <c r="X8" s="2"/>
      <c r="Y8" s="2"/>
      <c r="Z8" s="2"/>
      <c r="AA8" s="2"/>
      <c r="AB8" s="2"/>
    </row>
    <row r="9" spans="1:28" ht="30" x14ac:dyDescent="0.25">
      <c r="A9" s="3" t="s">
        <v>16</v>
      </c>
      <c r="B9" s="7" t="s">
        <v>17</v>
      </c>
      <c r="C9" s="3" t="s">
        <v>25</v>
      </c>
      <c r="D9" s="3" t="s">
        <v>26</v>
      </c>
      <c r="E9" s="3" t="s">
        <v>20</v>
      </c>
      <c r="F9" s="3"/>
      <c r="G9" s="8">
        <v>48</v>
      </c>
      <c r="H9" s="8">
        <v>0</v>
      </c>
      <c r="I9" s="8">
        <f t="shared" si="0"/>
        <v>48</v>
      </c>
      <c r="J9" s="9">
        <v>24</v>
      </c>
      <c r="K9" s="8">
        <f t="shared" si="1"/>
        <v>48</v>
      </c>
      <c r="L9" s="8">
        <f t="shared" si="2"/>
        <v>0</v>
      </c>
      <c r="M9" s="10">
        <f>Q9+T9</f>
        <v>44</v>
      </c>
      <c r="N9" s="10">
        <f>W9+Z9</f>
        <v>4</v>
      </c>
      <c r="O9" s="10">
        <f t="shared" si="3"/>
        <v>0</v>
      </c>
      <c r="P9" s="1" t="s">
        <v>27</v>
      </c>
      <c r="Q9" s="2">
        <v>22</v>
      </c>
      <c r="R9" s="3" t="s">
        <v>25</v>
      </c>
      <c r="S9" s="1" t="s">
        <v>28</v>
      </c>
      <c r="T9" s="2">
        <v>22</v>
      </c>
      <c r="U9" s="2" t="s">
        <v>25</v>
      </c>
      <c r="V9" s="12" t="s">
        <v>68</v>
      </c>
      <c r="W9" s="2">
        <v>4</v>
      </c>
      <c r="X9" s="2"/>
      <c r="Y9" s="2"/>
      <c r="Z9" s="2"/>
      <c r="AA9" s="2"/>
      <c r="AB9" s="2"/>
    </row>
    <row r="10" spans="1:28" ht="30" x14ac:dyDescent="0.25">
      <c r="A10" s="3" t="s">
        <v>16</v>
      </c>
      <c r="B10" s="7" t="s">
        <v>17</v>
      </c>
      <c r="C10" s="3" t="s">
        <v>29</v>
      </c>
      <c r="D10" s="3" t="s">
        <v>30</v>
      </c>
      <c r="E10" s="3" t="s">
        <v>24</v>
      </c>
      <c r="F10" s="3"/>
      <c r="G10" s="8">
        <v>40</v>
      </c>
      <c r="H10" s="8">
        <v>0</v>
      </c>
      <c r="I10" s="8">
        <f t="shared" si="0"/>
        <v>40</v>
      </c>
      <c r="J10" s="9">
        <v>20</v>
      </c>
      <c r="K10" s="8">
        <f t="shared" si="1"/>
        <v>40</v>
      </c>
      <c r="L10" s="8">
        <f t="shared" si="2"/>
        <v>0</v>
      </c>
      <c r="M10" s="10">
        <v>0</v>
      </c>
      <c r="N10" s="10">
        <f>Q10+T10</f>
        <v>40</v>
      </c>
      <c r="O10" s="10">
        <f t="shared" si="3"/>
        <v>0</v>
      </c>
      <c r="P10" s="12" t="s">
        <v>69</v>
      </c>
      <c r="Q10" s="2">
        <v>22</v>
      </c>
      <c r="R10" s="3"/>
      <c r="S10" s="12" t="s">
        <v>70</v>
      </c>
      <c r="T10" s="2">
        <v>18</v>
      </c>
      <c r="U10" s="2"/>
      <c r="V10" s="2"/>
      <c r="W10" s="2"/>
      <c r="X10" s="2"/>
      <c r="Y10" s="2"/>
      <c r="Z10" s="2"/>
      <c r="AA10" s="2"/>
      <c r="AB10" s="2"/>
    </row>
    <row r="11" spans="1:28" ht="15" customHeight="1" x14ac:dyDescent="0.25">
      <c r="A11" s="3" t="s">
        <v>16</v>
      </c>
      <c r="B11" s="7" t="s">
        <v>17</v>
      </c>
      <c r="C11" s="3" t="s">
        <v>31</v>
      </c>
      <c r="D11" s="3" t="s">
        <v>32</v>
      </c>
      <c r="E11" s="3" t="s">
        <v>20</v>
      </c>
      <c r="F11" s="3"/>
      <c r="G11" s="8">
        <v>60</v>
      </c>
      <c r="H11" s="8">
        <v>0</v>
      </c>
      <c r="I11" s="8">
        <f t="shared" si="0"/>
        <v>60</v>
      </c>
      <c r="J11" s="9">
        <v>30</v>
      </c>
      <c r="K11" s="8">
        <f t="shared" si="1"/>
        <v>60</v>
      </c>
      <c r="L11" s="8">
        <f t="shared" si="2"/>
        <v>0</v>
      </c>
      <c r="M11" s="10">
        <f>Q11+T11</f>
        <v>44</v>
      </c>
      <c r="N11" s="10">
        <f>W11+Z11</f>
        <v>16</v>
      </c>
      <c r="O11" s="10">
        <f t="shared" si="3"/>
        <v>0</v>
      </c>
      <c r="P11" s="1" t="s">
        <v>33</v>
      </c>
      <c r="Q11" s="2">
        <v>22</v>
      </c>
      <c r="R11" s="3" t="s">
        <v>34</v>
      </c>
      <c r="S11" s="1" t="s">
        <v>60</v>
      </c>
      <c r="T11" s="2">
        <v>22</v>
      </c>
      <c r="U11" s="2" t="s">
        <v>31</v>
      </c>
      <c r="V11" s="12" t="s">
        <v>71</v>
      </c>
      <c r="W11" s="2">
        <v>12</v>
      </c>
      <c r="X11" s="2"/>
      <c r="Y11" s="12" t="s">
        <v>72</v>
      </c>
      <c r="Z11" s="2">
        <v>4</v>
      </c>
      <c r="AA11" s="2"/>
      <c r="AB11" s="2"/>
    </row>
    <row r="12" spans="1:28" ht="30" x14ac:dyDescent="0.25">
      <c r="A12" s="3" t="s">
        <v>16</v>
      </c>
      <c r="B12" s="7" t="s">
        <v>17</v>
      </c>
      <c r="C12" s="3" t="s">
        <v>35</v>
      </c>
      <c r="D12" s="3" t="s">
        <v>36</v>
      </c>
      <c r="E12" s="3" t="s">
        <v>20</v>
      </c>
      <c r="F12" s="3"/>
      <c r="G12" s="8">
        <v>48</v>
      </c>
      <c r="H12" s="8">
        <v>0</v>
      </c>
      <c r="I12" s="8">
        <f t="shared" si="0"/>
        <v>48</v>
      </c>
      <c r="J12" s="9">
        <v>24</v>
      </c>
      <c r="K12" s="8">
        <f t="shared" si="1"/>
        <v>48</v>
      </c>
      <c r="L12" s="8">
        <f t="shared" si="2"/>
        <v>0</v>
      </c>
      <c r="M12" s="10">
        <f>Q12</f>
        <v>22</v>
      </c>
      <c r="N12" s="10">
        <f>T12+W12</f>
        <v>24</v>
      </c>
      <c r="O12" s="13" t="s">
        <v>79</v>
      </c>
      <c r="P12" s="1" t="s">
        <v>37</v>
      </c>
      <c r="Q12" s="2">
        <v>22</v>
      </c>
      <c r="R12" s="3" t="s">
        <v>35</v>
      </c>
      <c r="S12" s="12" t="s">
        <v>73</v>
      </c>
      <c r="T12" s="2">
        <v>14</v>
      </c>
      <c r="U12" s="2"/>
      <c r="V12" s="12" t="s">
        <v>67</v>
      </c>
      <c r="W12" s="2">
        <v>10</v>
      </c>
      <c r="X12" s="2"/>
      <c r="Y12" s="2" t="s">
        <v>80</v>
      </c>
      <c r="Z12" s="2">
        <v>2</v>
      </c>
      <c r="AA12" s="2"/>
      <c r="AB12" s="2"/>
    </row>
    <row r="13" spans="1:28" ht="30" x14ac:dyDescent="0.25">
      <c r="A13" s="3" t="s">
        <v>16</v>
      </c>
      <c r="B13" s="7" t="s">
        <v>17</v>
      </c>
      <c r="C13" s="3" t="s">
        <v>38</v>
      </c>
      <c r="D13" s="3" t="s">
        <v>39</v>
      </c>
      <c r="E13" s="3" t="s">
        <v>20</v>
      </c>
      <c r="F13" s="3"/>
      <c r="G13" s="8">
        <v>52</v>
      </c>
      <c r="H13" s="8">
        <v>0</v>
      </c>
      <c r="I13" s="8">
        <f t="shared" si="0"/>
        <v>52</v>
      </c>
      <c r="J13" s="9">
        <v>26</v>
      </c>
      <c r="K13" s="8">
        <f t="shared" si="1"/>
        <v>52</v>
      </c>
      <c r="L13" s="8">
        <f t="shared" si="2"/>
        <v>0</v>
      </c>
      <c r="M13" s="10">
        <f>Q13+T13</f>
        <v>44</v>
      </c>
      <c r="N13" s="10">
        <f>W13</f>
        <v>6</v>
      </c>
      <c r="O13" s="13" t="s">
        <v>79</v>
      </c>
      <c r="P13" s="1" t="s">
        <v>40</v>
      </c>
      <c r="Q13" s="2">
        <v>22</v>
      </c>
      <c r="R13" s="3" t="s">
        <v>38</v>
      </c>
      <c r="S13" s="1" t="s">
        <v>41</v>
      </c>
      <c r="T13" s="2">
        <v>22</v>
      </c>
      <c r="U13" s="2" t="s">
        <v>38</v>
      </c>
      <c r="V13" s="12" t="s">
        <v>64</v>
      </c>
      <c r="W13" s="2">
        <v>6</v>
      </c>
      <c r="X13" s="2"/>
      <c r="Y13" s="2" t="s">
        <v>78</v>
      </c>
      <c r="Z13" s="2">
        <v>2</v>
      </c>
      <c r="AA13" s="2"/>
      <c r="AB13" s="2"/>
    </row>
    <row r="14" spans="1:28" ht="15" customHeight="1" x14ac:dyDescent="0.25">
      <c r="A14" s="3" t="s">
        <v>16</v>
      </c>
      <c r="B14" s="7" t="s">
        <v>17</v>
      </c>
      <c r="C14" s="3" t="s">
        <v>42</v>
      </c>
      <c r="D14" s="3" t="s">
        <v>43</v>
      </c>
      <c r="E14" s="3" t="s">
        <v>20</v>
      </c>
      <c r="F14" s="3"/>
      <c r="G14" s="8">
        <v>26</v>
      </c>
      <c r="H14" s="8">
        <v>0</v>
      </c>
      <c r="I14" s="8">
        <f t="shared" si="0"/>
        <v>26</v>
      </c>
      <c r="J14" s="9">
        <v>13</v>
      </c>
      <c r="K14" s="8">
        <f t="shared" si="1"/>
        <v>26</v>
      </c>
      <c r="L14" s="8">
        <f t="shared" si="2"/>
        <v>0</v>
      </c>
      <c r="M14" s="10">
        <f>Q14</f>
        <v>22</v>
      </c>
      <c r="N14" s="10">
        <f>T14+W14</f>
        <v>4</v>
      </c>
      <c r="O14" s="10">
        <f t="shared" si="3"/>
        <v>0</v>
      </c>
      <c r="P14" s="1" t="s">
        <v>44</v>
      </c>
      <c r="Q14" s="2">
        <v>22</v>
      </c>
      <c r="R14" s="3" t="s">
        <v>42</v>
      </c>
      <c r="S14" s="12" t="s">
        <v>77</v>
      </c>
      <c r="T14" s="2">
        <v>4</v>
      </c>
      <c r="U14" s="2"/>
      <c r="V14" s="2"/>
      <c r="W14" s="2"/>
      <c r="X14" s="2"/>
      <c r="Y14" s="2"/>
      <c r="Z14" s="2"/>
      <c r="AA14" s="2"/>
      <c r="AB14" s="2"/>
    </row>
    <row r="15" spans="1:28" ht="30" x14ac:dyDescent="0.25">
      <c r="A15" s="3" t="s">
        <v>16</v>
      </c>
      <c r="B15" s="7" t="s">
        <v>17</v>
      </c>
      <c r="C15" s="3" t="s">
        <v>45</v>
      </c>
      <c r="D15" s="3" t="s">
        <v>46</v>
      </c>
      <c r="E15" s="3" t="s">
        <v>24</v>
      </c>
      <c r="F15" s="3"/>
      <c r="G15" s="8">
        <v>44</v>
      </c>
      <c r="H15" s="8">
        <v>0</v>
      </c>
      <c r="I15" s="8">
        <f t="shared" si="0"/>
        <v>44</v>
      </c>
      <c r="J15" s="9">
        <v>22</v>
      </c>
      <c r="K15" s="8">
        <f t="shared" si="1"/>
        <v>44</v>
      </c>
      <c r="L15" s="8">
        <f t="shared" si="2"/>
        <v>0</v>
      </c>
      <c r="M15" s="10">
        <v>0</v>
      </c>
      <c r="N15" s="10">
        <f>Q15+T15+W15</f>
        <v>44</v>
      </c>
      <c r="O15" s="10">
        <f t="shared" si="3"/>
        <v>0</v>
      </c>
      <c r="P15" s="12" t="s">
        <v>74</v>
      </c>
      <c r="Q15" s="2">
        <v>22</v>
      </c>
      <c r="R15" s="3"/>
      <c r="S15" s="12" t="s">
        <v>75</v>
      </c>
      <c r="T15" s="2">
        <v>22</v>
      </c>
      <c r="U15" s="2"/>
      <c r="V15" s="2"/>
      <c r="W15" s="2"/>
      <c r="X15" s="2"/>
      <c r="Y15" s="2"/>
      <c r="Z15" s="2"/>
      <c r="AA15" s="2"/>
      <c r="AB15" s="2"/>
    </row>
  </sheetData>
  <mergeCells count="29">
    <mergeCell ref="A2:C2"/>
    <mergeCell ref="O5:O6"/>
    <mergeCell ref="X5:X6"/>
    <mergeCell ref="R5:R6"/>
    <mergeCell ref="T5:T6"/>
    <mergeCell ref="U5:U6"/>
    <mergeCell ref="V5:V6"/>
    <mergeCell ref="W5:W6"/>
    <mergeCell ref="A5:A6"/>
    <mergeCell ref="B5:B6"/>
    <mergeCell ref="C5:C6"/>
    <mergeCell ref="D5:D6"/>
    <mergeCell ref="E5:E6"/>
    <mergeCell ref="F5:F6"/>
    <mergeCell ref="G5:G6"/>
    <mergeCell ref="H5:H6"/>
    <mergeCell ref="Y5:Y6"/>
    <mergeCell ref="Z5:Z6"/>
    <mergeCell ref="AA5:AA6"/>
    <mergeCell ref="AB5:AB6"/>
    <mergeCell ref="S5:S6"/>
    <mergeCell ref="N5:N6"/>
    <mergeCell ref="P5:P6"/>
    <mergeCell ref="Q5:Q6"/>
    <mergeCell ref="I5:I6"/>
    <mergeCell ref="J5:J6"/>
    <mergeCell ref="K5:K6"/>
    <mergeCell ref="L5:L6"/>
    <mergeCell ref="M5:M6"/>
  </mergeCells>
  <pageMargins left="0.70866141732283472" right="0.70866141732283472" top="0.74803149606299213" bottom="0.74803149606299213" header="0.31496062992125984" footer="0.31496062992125984"/>
  <pageSetup paperSize="9" scale="39" orientation="landscape" r:id="rId1"/>
  <headerFoot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Benedittis Angelo</dc:creator>
  <cp:lastModifiedBy>CARBONARI ELISA</cp:lastModifiedBy>
  <cp:lastPrinted>2021-09-08T05:19:05Z</cp:lastPrinted>
  <dcterms:created xsi:type="dcterms:W3CDTF">2021-07-21T11:14:36Z</dcterms:created>
  <dcterms:modified xsi:type="dcterms:W3CDTF">2024-08-31T10:25:57Z</dcterms:modified>
</cp:coreProperties>
</file>