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II SEMESTRE 2018\"/>
    </mc:Choice>
  </mc:AlternateContent>
  <bookViews>
    <workbookView xWindow="0" yWindow="0" windowWidth="23040" windowHeight="8616"/>
  </bookViews>
  <sheets>
    <sheet name="1694 Consorzi" sheetId="2" r:id="rId1"/>
  </sheets>
  <calcPr calcId="162913"/>
</workbook>
</file>

<file path=xl/calcChain.xml><?xml version="1.0" encoding="utf-8"?>
<calcChain xmlns="http://schemas.openxmlformats.org/spreadsheetml/2006/main">
  <c r="E6" i="2" l="1"/>
  <c r="E8" i="2" l="1"/>
  <c r="E7" i="2"/>
  <c r="E5" i="2"/>
  <c r="E4" i="2"/>
  <c r="E13" i="2" l="1"/>
</calcChain>
</file>

<file path=xl/sharedStrings.xml><?xml version="1.0" encoding="utf-8"?>
<sst xmlns="http://schemas.openxmlformats.org/spreadsheetml/2006/main" count="36" uniqueCount="36">
  <si>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</si>
  <si>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</si>
  <si>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</si>
  <si>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</si>
  <si>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</si>
  <si>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</si>
  <si>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</si>
  <si>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</si>
  <si>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</si>
  <si>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Norma di riferimento</t>
  </si>
  <si>
    <t>dott. Daniele Livon</t>
  </si>
  <si>
    <t>Trasferimento Fondo di Finanziamento Ordinario.</t>
  </si>
  <si>
    <t>Legge 537/1993 art. 5</t>
  </si>
  <si>
    <t>DIPARTIMENTO PER LA FORMAZIONE SUPERIORE E PER LA RICERCA - DGFIS - UFFICIO III</t>
  </si>
  <si>
    <t>Decreto Ministro Criteri di ripartizione del Fondo.
(http://www.miur.gov.it/web/guest/finanziamenti1)</t>
  </si>
  <si>
    <t>Cap. 1694     Es. fin.2018 - CONSORZI</t>
  </si>
  <si>
    <t>Consorzio Interuniversitario Biotecnologie - CIB</t>
  </si>
  <si>
    <t>Consorzio Interuniversitario Nazionale per la Scienza e Tecnologia dei Materiali - INSTM</t>
  </si>
  <si>
    <t>Consorzio Interuniversitario per lo Sviluppo dei Sistemi a Grande Interfase - CSGI</t>
  </si>
  <si>
    <t>Consorzio Nazionale Interuniversitario per le Scienze del Mare - CONISMA</t>
  </si>
  <si>
    <t>Consorzio Interuniversitario Risonanze Magnetiche di Metallo Proteine -  CIRMMP</t>
  </si>
  <si>
    <t>Consorzio Interuniversitario Nazionale per l’informatica - CINI</t>
  </si>
  <si>
    <t>Consorzio Interuniversitario Reattività Chimica e Catalisi - CIRCC</t>
  </si>
  <si>
    <t>Consorzio Interuniversitario per le telecomunicazioni - CNIT</t>
  </si>
  <si>
    <t>Consorzio Interuniversitario Istituto Nazionale Biostrutture e Biosistemi  - INBB</t>
  </si>
  <si>
    <t>91020470109</t>
  </si>
  <si>
    <t>94040540489</t>
  </si>
  <si>
    <t>02716480278</t>
  </si>
  <si>
    <t>04519240487</t>
  </si>
  <si>
    <t>04578740483</t>
  </si>
  <si>
    <t>93022510502</t>
  </si>
  <si>
    <t>92067000346</t>
  </si>
  <si>
    <t>04482271006</t>
  </si>
  <si>
    <t>03886031008 </t>
  </si>
  <si>
    <t xml:space="preserve">Residui </t>
  </si>
  <si>
    <t>D.D.n. 1777  del 11/7/2018,
D.D n.2115 del 8/8/2018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</si>
</sst>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#,##0.00\ [$€-1];[Red]\-#,##0.00\ [$€-1]"/>
    <numFmt numFmtId="166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Tahoma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166" fontId="1" fillId="0" borderId="0" xfId="0" applyNumberFormat="1" applyFont="1"/>
    <xf numFmtId="166" fontId="0" fillId="0" borderId="1" xfId="1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horizontal="center" vertical="center" wrapText="1"/>
    </xf>
    <xf numFmtId="165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topLeftCell="B1" zoomScale="80" zoomScaleNormal="80" workbookViewId="0">
      <selection activeCell="E8" sqref="E8"/>
    </sheetView>
  </sheetViews>
  <sheetFormatPr defaultRowHeight="14.4" x14ac:dyDescent="0.3"/>
  <cols>
    <col min="1" max="1" width="54.44140625" style="1" customWidth="1"/>
    <col min="2" max="3" width="22.109375" customWidth="1"/>
    <col min="4" max="5" width="24.33203125" customWidth="1"/>
    <col min="6" max="6" width="23" customWidth="1"/>
    <col min="7" max="7" width="26.33203125" style="1" customWidth="1"/>
    <col min="8" max="8" width="25.5546875" style="1" customWidth="1"/>
    <col min="9" max="9" width="18.44140625" customWidth="1"/>
    <col min="10" max="10" width="25.33203125" customWidth="1"/>
  </cols>
  <sheetData>
    <row r="1" spans="1:10" x14ac:dyDescent="0.3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63" customHeight="1" x14ac:dyDescent="0.3">
      <c r="A2" s="14" t="s">
        <v>6</v>
      </c>
      <c r="B2" s="16" t="s">
        <v>0</v>
      </c>
      <c r="C2" s="16" t="s">
        <v>2</v>
      </c>
      <c r="D2" s="20" t="s">
        <v>7</v>
      </c>
      <c r="E2" s="21"/>
      <c r="F2" s="18" t="s">
        <v>9</v>
      </c>
      <c r="G2" s="11" t="s">
        <v>3</v>
      </c>
      <c r="H2" s="11" t="s">
        <v>4</v>
      </c>
      <c r="I2" s="11" t="s">
        <v>1</v>
      </c>
      <c r="J2" s="11" t="s">
        <v>5</v>
      </c>
    </row>
    <row r="3" spans="1:10" ht="100.2" customHeight="1" x14ac:dyDescent="0.3">
      <c r="A3" s="15"/>
      <c r="B3" s="17"/>
      <c r="C3" s="17"/>
      <c r="D3" s="4" t="s">
        <v>8</v>
      </c>
      <c r="E3" s="4" t="s">
        <v>34</v>
      </c>
      <c r="F3" s="19"/>
      <c r="G3" s="12"/>
      <c r="H3" s="12"/>
      <c r="I3" s="12"/>
      <c r="J3" s="12"/>
    </row>
    <row r="4" spans="1:10" ht="40.049999999999997" customHeight="1" x14ac:dyDescent="0.3">
      <c r="A4" s="5" t="s">
        <v>16</v>
      </c>
      <c r="B4" s="6" t="s">
        <v>27</v>
      </c>
      <c r="C4" s="10" t="s">
        <v>11</v>
      </c>
      <c r="D4" s="3">
        <v>0</v>
      </c>
      <c r="E4" s="3">
        <f>223120.5+133651</f>
        <v>356771.5</v>
      </c>
      <c r="F4" s="8" t="s">
        <v>12</v>
      </c>
      <c r="G4" s="8" t="s">
        <v>14</v>
      </c>
      <c r="H4" s="8" t="s">
        <v>13</v>
      </c>
      <c r="I4" s="8" t="s">
        <v>10</v>
      </c>
      <c r="J4" s="8" t="s">
        <v>35</v>
      </c>
    </row>
    <row r="5" spans="1:10" ht="40.049999999999997" customHeight="1" x14ac:dyDescent="0.3">
      <c r="A5" s="5" t="s">
        <v>17</v>
      </c>
      <c r="B5" s="6" t="s">
        <v>26</v>
      </c>
      <c r="C5" s="10"/>
      <c r="D5" s="3">
        <v>0</v>
      </c>
      <c r="E5" s="3">
        <f>418875.5+394687.5</f>
        <v>813563</v>
      </c>
      <c r="F5" s="8"/>
      <c r="G5" s="8"/>
      <c r="H5" s="8"/>
      <c r="I5" s="8"/>
      <c r="J5" s="9"/>
    </row>
    <row r="6" spans="1:10" ht="40.049999999999997" customHeight="1" x14ac:dyDescent="0.3">
      <c r="A6" s="5" t="s">
        <v>18</v>
      </c>
      <c r="B6" s="6" t="s">
        <v>28</v>
      </c>
      <c r="C6" s="10"/>
      <c r="D6" s="3">
        <v>0</v>
      </c>
      <c r="E6" s="3">
        <f>292246+257277.5</f>
        <v>549523.5</v>
      </c>
      <c r="F6" s="8"/>
      <c r="G6" s="8"/>
      <c r="H6" s="8"/>
      <c r="I6" s="8"/>
      <c r="J6" s="9"/>
    </row>
    <row r="7" spans="1:10" ht="40.049999999999997" customHeight="1" x14ac:dyDescent="0.3">
      <c r="A7" s="5" t="s">
        <v>19</v>
      </c>
      <c r="B7" s="6" t="s">
        <v>25</v>
      </c>
      <c r="C7" s="10"/>
      <c r="D7" s="3">
        <v>0</v>
      </c>
      <c r="E7" s="3">
        <f>200798.5+99987.5</f>
        <v>300786</v>
      </c>
      <c r="F7" s="8"/>
      <c r="G7" s="8"/>
      <c r="H7" s="8"/>
      <c r="I7" s="8"/>
      <c r="J7" s="9"/>
    </row>
    <row r="8" spans="1:10" ht="40.049999999999997" customHeight="1" x14ac:dyDescent="0.3">
      <c r="A8" s="5" t="s">
        <v>20</v>
      </c>
      <c r="B8" s="6" t="s">
        <v>29</v>
      </c>
      <c r="C8" s="10"/>
      <c r="D8" s="3">
        <v>0</v>
      </c>
      <c r="E8" s="3">
        <f>144755.5+114396.5</f>
        <v>259152</v>
      </c>
      <c r="F8" s="8"/>
      <c r="G8" s="8"/>
      <c r="H8" s="8"/>
      <c r="I8" s="8"/>
      <c r="J8" s="9"/>
    </row>
    <row r="9" spans="1:10" ht="40.049999999999997" customHeight="1" x14ac:dyDescent="0.3">
      <c r="A9" s="5" t="s">
        <v>21</v>
      </c>
      <c r="B9" s="6" t="s">
        <v>33</v>
      </c>
      <c r="C9" s="10"/>
      <c r="D9" s="3">
        <v>0</v>
      </c>
      <c r="E9" s="3">
        <v>57413</v>
      </c>
      <c r="F9" s="8"/>
      <c r="G9" s="8"/>
      <c r="H9" s="8"/>
      <c r="I9" s="8"/>
      <c r="J9" s="9"/>
    </row>
    <row r="10" spans="1:10" ht="40.049999999999997" customHeight="1" x14ac:dyDescent="0.3">
      <c r="A10" s="5" t="s">
        <v>22</v>
      </c>
      <c r="B10" s="7" t="s">
        <v>30</v>
      </c>
      <c r="C10" s="10"/>
      <c r="D10" s="3">
        <v>0</v>
      </c>
      <c r="E10" s="3">
        <v>23983</v>
      </c>
      <c r="F10" s="8"/>
      <c r="G10" s="8"/>
      <c r="H10" s="8"/>
      <c r="I10" s="8"/>
      <c r="J10" s="9"/>
    </row>
    <row r="11" spans="1:10" ht="40.049999999999997" customHeight="1" x14ac:dyDescent="0.3">
      <c r="A11" s="5" t="s">
        <v>23</v>
      </c>
      <c r="B11" s="7" t="s">
        <v>31</v>
      </c>
      <c r="C11" s="10"/>
      <c r="D11" s="3">
        <v>0</v>
      </c>
      <c r="E11" s="3">
        <v>66134</v>
      </c>
      <c r="F11" s="8"/>
      <c r="G11" s="8"/>
      <c r="H11" s="8"/>
      <c r="I11" s="8"/>
      <c r="J11" s="9"/>
    </row>
    <row r="12" spans="1:10" ht="40.049999999999997" customHeight="1" x14ac:dyDescent="0.3">
      <c r="A12" s="5" t="s">
        <v>24</v>
      </c>
      <c r="B12" s="7" t="s">
        <v>32</v>
      </c>
      <c r="C12" s="10"/>
      <c r="D12" s="3">
        <v>0</v>
      </c>
      <c r="E12" s="3">
        <v>72674</v>
      </c>
      <c r="F12" s="8"/>
      <c r="G12" s="8"/>
      <c r="H12" s="8"/>
      <c r="I12" s="8"/>
      <c r="J12" s="9"/>
    </row>
    <row r="13" spans="1:10" x14ac:dyDescent="0.3">
      <c r="E13" s="2">
        <f>SUM(E4:E12)</f>
        <v>2500000</v>
      </c>
    </row>
  </sheetData>
  <mergeCells count="16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  <mergeCell ref="J4:J12"/>
    <mergeCell ref="C4:C12"/>
    <mergeCell ref="F4:F12"/>
    <mergeCell ref="G4:G12"/>
    <mergeCell ref="H4:H12"/>
    <mergeCell ref="I4:I12"/>
  </mergeCells>
  <pageMargins left="0" right="0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1694 Consorzi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2018-07-05T10:26:38Z</cp:lastPrinted>
  <dcterms:created xsi:type="dcterms:W3CDTF">2015-01-21T14:30:15Z</dcterms:created>
  <dcterms:modified xsi:type="dcterms:W3CDTF">2018-12-17T10:24:34Z</dcterms:modified>
</cp:coreProperties>
</file>