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filterPrivacy="1" defaultThemeVersion="166925"/>
  <xr:revisionPtr revIDLastSave="289" documentId="13_ncr:1_{85746F39-242A-429A-8342-D59067329059}" xr6:coauthVersionLast="36" xr6:coauthVersionMax="36" xr10:uidLastSave="{BFB453E6-9A91-43DE-97A1-FFA91E219D64}"/>
  <bookViews>
    <workbookView xWindow="0" yWindow="0" windowWidth="23040" windowHeight="9060" xr2:uid="{EB9CB69A-94B1-4B54-A806-A7E0335AECB2}"/>
  </bookViews>
  <sheets>
    <sheet name="Riepilogo Regionale " sheetId="28" r:id="rId1"/>
    <sheet name="Abruzzo" sheetId="9" r:id="rId2"/>
    <sheet name="Basilicata" sheetId="10" r:id="rId3"/>
    <sheet name="Calabria" sheetId="11" r:id="rId4"/>
    <sheet name="Campania" sheetId="12" r:id="rId5"/>
    <sheet name="Emilia Romagna" sheetId="13" r:id="rId6"/>
    <sheet name="Friuli Venezia Giulia" sheetId="14" r:id="rId7"/>
    <sheet name="Lazio" sheetId="15" r:id="rId8"/>
    <sheet name="Liguria" sheetId="16" r:id="rId9"/>
    <sheet name="Lombardia" sheetId="17" r:id="rId10"/>
    <sheet name="Marche" sheetId="18" r:id="rId11"/>
    <sheet name="Molise" sheetId="19" r:id="rId12"/>
    <sheet name="Piemonte" sheetId="20" r:id="rId13"/>
    <sheet name="Puglia" sheetId="21" r:id="rId14"/>
    <sheet name="Sardegna" sheetId="22" r:id="rId15"/>
    <sheet name="Sicilia" sheetId="23" r:id="rId16"/>
    <sheet name="Toscana" sheetId="24" r:id="rId17"/>
    <sheet name="Umbria" sheetId="25" r:id="rId18"/>
    <sheet name="Veneto" sheetId="26" r:id="rId19"/>
    <sheet name="Riepilogo dati di dettaglio" sheetId="27" r:id="rId20"/>
  </sheets>
  <externalReferences>
    <externalReference r:id="rId21"/>
  </externalReferences>
  <definedNames>
    <definedName name="CLC" localSheetId="2">'[1]Comune II Grado'!#REF!</definedName>
    <definedName name="CLC" localSheetId="3">'[1]Comune II Grado'!#REF!</definedName>
    <definedName name="CLC" localSheetId="4">'[1]Comune II Grado'!#REF!</definedName>
    <definedName name="CLC" localSheetId="5">'[1]Comune II Grado'!#REF!</definedName>
    <definedName name="CLC" localSheetId="6">'[1]Comune II Grado'!#REF!</definedName>
    <definedName name="CLC" localSheetId="7">'[1]Comune II Grado'!#REF!</definedName>
    <definedName name="CLC" localSheetId="8">'[1]Comune II Grado'!#REF!</definedName>
    <definedName name="CLC" localSheetId="9">'[1]Comune II Grado'!#REF!</definedName>
    <definedName name="CLC" localSheetId="10">'[1]Comune II Grado'!#REF!</definedName>
    <definedName name="CLC" localSheetId="11">'[1]Comune II Grado'!#REF!</definedName>
    <definedName name="CLC" localSheetId="12">'[1]Comune II Grado'!#REF!</definedName>
    <definedName name="CLC" localSheetId="13">'[1]Comune II Grado'!#REF!</definedName>
    <definedName name="CLC" localSheetId="19">'[1]Comune II Grado'!#REF!</definedName>
    <definedName name="CLC" localSheetId="14">'[1]Comune II Grado'!#REF!</definedName>
    <definedName name="CLC" localSheetId="15">'[1]Comune II Grado'!#REF!</definedName>
    <definedName name="CLC" localSheetId="16">'[1]Comune II Grado'!#REF!</definedName>
    <definedName name="CLC" localSheetId="17">'[1]Comune II Grado'!#REF!</definedName>
    <definedName name="CLC" localSheetId="18">'[1]Comune II Grado'!#REF!</definedName>
    <definedName name="CLC">'[1]Comune II Grado'!#REF!</definedName>
    <definedName name="IGrado_clc" localSheetId="2">'[1]Comune I Grado'!#REF!</definedName>
    <definedName name="IGrado_clc" localSheetId="3">'[1]Comune I Grado'!#REF!</definedName>
    <definedName name="IGrado_clc" localSheetId="4">'[1]Comune I Grado'!#REF!</definedName>
    <definedName name="IGrado_clc" localSheetId="5">'[1]Comune I Grado'!#REF!</definedName>
    <definedName name="IGrado_clc" localSheetId="6">'[1]Comune I Grado'!#REF!</definedName>
    <definedName name="IGrado_clc" localSheetId="7">'[1]Comune I Grado'!#REF!</definedName>
    <definedName name="IGrado_clc" localSheetId="8">'[1]Comune I Grado'!#REF!</definedName>
    <definedName name="IGrado_clc" localSheetId="9">'[1]Comune I Grado'!#REF!</definedName>
    <definedName name="IGrado_clc" localSheetId="10">'[1]Comune I Grado'!#REF!</definedName>
    <definedName name="IGrado_clc" localSheetId="11">'[1]Comune I Grado'!#REF!</definedName>
    <definedName name="IGrado_clc" localSheetId="12">'[1]Comune I Grado'!#REF!</definedName>
    <definedName name="IGrado_clc" localSheetId="13">'[1]Comune I Grado'!#REF!</definedName>
    <definedName name="IGrado_clc" localSheetId="19">'[1]Comune I Grado'!#REF!</definedName>
    <definedName name="IGrado_clc" localSheetId="14">'[1]Comune I Grado'!#REF!</definedName>
    <definedName name="IGrado_clc" localSheetId="15">'[1]Comune I Grado'!#REF!</definedName>
    <definedName name="IGrado_clc" localSheetId="16">'[1]Comune I Grado'!#REF!</definedName>
    <definedName name="IGrado_clc" localSheetId="17">'[1]Comune I Grado'!#REF!</definedName>
    <definedName name="IGrado_clc" localSheetId="18">'[1]Comune I Grado'!#REF!</definedName>
    <definedName name="IGrado_clc">'[1]Comune I Grado'!#REF!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1" i="28" l="1"/>
  <c r="B21" i="28"/>
  <c r="E13" i="27"/>
  <c r="F13" i="27"/>
  <c r="H7" i="27"/>
  <c r="C7" i="27"/>
  <c r="D13" i="27" l="1"/>
  <c r="C13" i="27"/>
  <c r="C15" i="27" s="1"/>
  <c r="B13" i="27"/>
  <c r="H13" i="27"/>
  <c r="H15" i="27" s="1"/>
  <c r="G13" i="27"/>
  <c r="F7" i="27"/>
  <c r="F15" i="27" s="1"/>
  <c r="G7" i="27"/>
  <c r="E7" i="27"/>
  <c r="E15" i="27" s="1"/>
  <c r="D7" i="27"/>
  <c r="B7" i="27"/>
  <c r="B15" i="27" s="1"/>
  <c r="H13" i="26"/>
  <c r="G13" i="26"/>
  <c r="F13" i="26"/>
  <c r="E13" i="26"/>
  <c r="D13" i="26"/>
  <c r="C13" i="26"/>
  <c r="B13" i="26"/>
  <c r="H7" i="26"/>
  <c r="G7" i="26"/>
  <c r="F7" i="26"/>
  <c r="E7" i="26"/>
  <c r="D7" i="26"/>
  <c r="C7" i="26"/>
  <c r="B7" i="26"/>
  <c r="H13" i="25"/>
  <c r="G13" i="25"/>
  <c r="F13" i="25"/>
  <c r="E13" i="25"/>
  <c r="D13" i="25"/>
  <c r="C13" i="25"/>
  <c r="B13" i="25"/>
  <c r="H7" i="25"/>
  <c r="G7" i="25"/>
  <c r="F7" i="25"/>
  <c r="E7" i="25"/>
  <c r="D7" i="25"/>
  <c r="C7" i="25"/>
  <c r="B7" i="25"/>
  <c r="H13" i="24"/>
  <c r="G13" i="24"/>
  <c r="F13" i="24"/>
  <c r="E13" i="24"/>
  <c r="D13" i="24"/>
  <c r="C13" i="24"/>
  <c r="B13" i="24"/>
  <c r="H7" i="24"/>
  <c r="G7" i="24"/>
  <c r="F7" i="24"/>
  <c r="E7" i="24"/>
  <c r="D7" i="24"/>
  <c r="C7" i="24"/>
  <c r="B7" i="24"/>
  <c r="H13" i="23"/>
  <c r="G13" i="23"/>
  <c r="F13" i="23"/>
  <c r="E13" i="23"/>
  <c r="D13" i="23"/>
  <c r="C13" i="23"/>
  <c r="B13" i="23"/>
  <c r="H7" i="23"/>
  <c r="H15" i="23" s="1"/>
  <c r="G7" i="23"/>
  <c r="F7" i="23"/>
  <c r="E7" i="23"/>
  <c r="D7" i="23"/>
  <c r="C7" i="23"/>
  <c r="B7" i="23"/>
  <c r="H13" i="22"/>
  <c r="G13" i="22"/>
  <c r="F13" i="22"/>
  <c r="E13" i="22"/>
  <c r="D13" i="22"/>
  <c r="C13" i="22"/>
  <c r="B13" i="22"/>
  <c r="H7" i="22"/>
  <c r="G7" i="22"/>
  <c r="F7" i="22"/>
  <c r="E7" i="22"/>
  <c r="D7" i="22"/>
  <c r="C7" i="22"/>
  <c r="B7" i="22"/>
  <c r="H13" i="21"/>
  <c r="G13" i="21"/>
  <c r="F13" i="21"/>
  <c r="E13" i="21"/>
  <c r="D13" i="21"/>
  <c r="C13" i="21"/>
  <c r="B13" i="21"/>
  <c r="H7" i="21"/>
  <c r="G7" i="21"/>
  <c r="F7" i="21"/>
  <c r="E7" i="21"/>
  <c r="D7" i="21"/>
  <c r="C7" i="21"/>
  <c r="B7" i="21"/>
  <c r="H13" i="20"/>
  <c r="G13" i="20"/>
  <c r="F13" i="20"/>
  <c r="E13" i="20"/>
  <c r="D13" i="20"/>
  <c r="C13" i="20"/>
  <c r="B13" i="20"/>
  <c r="H7" i="20"/>
  <c r="G7" i="20"/>
  <c r="F7" i="20"/>
  <c r="E7" i="20"/>
  <c r="D7" i="20"/>
  <c r="C7" i="20"/>
  <c r="B7" i="20"/>
  <c r="H13" i="19"/>
  <c r="G13" i="19"/>
  <c r="F13" i="19"/>
  <c r="E13" i="19"/>
  <c r="D13" i="19"/>
  <c r="C13" i="19"/>
  <c r="B13" i="19"/>
  <c r="H7" i="19"/>
  <c r="H15" i="19" s="1"/>
  <c r="G7" i="19"/>
  <c r="F7" i="19"/>
  <c r="E7" i="19"/>
  <c r="D7" i="19"/>
  <c r="C7" i="19"/>
  <c r="B7" i="19"/>
  <c r="H13" i="18"/>
  <c r="G13" i="18"/>
  <c r="F13" i="18"/>
  <c r="E13" i="18"/>
  <c r="D13" i="18"/>
  <c r="C13" i="18"/>
  <c r="B13" i="18"/>
  <c r="H7" i="18"/>
  <c r="G7" i="18"/>
  <c r="F7" i="18"/>
  <c r="E7" i="18"/>
  <c r="D7" i="18"/>
  <c r="C7" i="18"/>
  <c r="B7" i="18"/>
  <c r="H13" i="17"/>
  <c r="G13" i="17"/>
  <c r="F13" i="17"/>
  <c r="E13" i="17"/>
  <c r="D13" i="17"/>
  <c r="C13" i="17"/>
  <c r="B13" i="17"/>
  <c r="H7" i="17"/>
  <c r="G7" i="17"/>
  <c r="F7" i="17"/>
  <c r="E7" i="17"/>
  <c r="D7" i="17"/>
  <c r="C7" i="17"/>
  <c r="B7" i="17"/>
  <c r="H13" i="16"/>
  <c r="G13" i="16"/>
  <c r="F13" i="16"/>
  <c r="E13" i="16"/>
  <c r="D13" i="16"/>
  <c r="C13" i="16"/>
  <c r="B13" i="16"/>
  <c r="H7" i="16"/>
  <c r="G7" i="16"/>
  <c r="F7" i="16"/>
  <c r="E7" i="16"/>
  <c r="D7" i="16"/>
  <c r="C7" i="16"/>
  <c r="B7" i="16"/>
  <c r="H13" i="15"/>
  <c r="G13" i="15"/>
  <c r="F13" i="15"/>
  <c r="E13" i="15"/>
  <c r="D13" i="15"/>
  <c r="C13" i="15"/>
  <c r="B13" i="15"/>
  <c r="H7" i="15"/>
  <c r="G7" i="15"/>
  <c r="F7" i="15"/>
  <c r="E7" i="15"/>
  <c r="D7" i="15"/>
  <c r="C7" i="15"/>
  <c r="B7" i="15"/>
  <c r="H13" i="14"/>
  <c r="G13" i="14"/>
  <c r="F13" i="14"/>
  <c r="E13" i="14"/>
  <c r="D13" i="14"/>
  <c r="C13" i="14"/>
  <c r="B13" i="14"/>
  <c r="H7" i="14"/>
  <c r="G7" i="14"/>
  <c r="F7" i="14"/>
  <c r="E7" i="14"/>
  <c r="D7" i="14"/>
  <c r="C7" i="14"/>
  <c r="B7" i="14"/>
  <c r="H13" i="13"/>
  <c r="G13" i="13"/>
  <c r="F13" i="13"/>
  <c r="E13" i="13"/>
  <c r="D13" i="13"/>
  <c r="C13" i="13"/>
  <c r="B13" i="13"/>
  <c r="H7" i="13"/>
  <c r="G7" i="13"/>
  <c r="F7" i="13"/>
  <c r="E7" i="13"/>
  <c r="D7" i="13"/>
  <c r="C7" i="13"/>
  <c r="B7" i="13"/>
  <c r="H13" i="12"/>
  <c r="G13" i="12"/>
  <c r="F13" i="12"/>
  <c r="E13" i="12"/>
  <c r="D13" i="12"/>
  <c r="C13" i="12"/>
  <c r="B13" i="12"/>
  <c r="H7" i="12"/>
  <c r="G7" i="12"/>
  <c r="F7" i="12"/>
  <c r="E7" i="12"/>
  <c r="D7" i="12"/>
  <c r="C7" i="12"/>
  <c r="B7" i="12"/>
  <c r="H13" i="11"/>
  <c r="G13" i="11"/>
  <c r="F13" i="11"/>
  <c r="E13" i="11"/>
  <c r="D13" i="11"/>
  <c r="C13" i="11"/>
  <c r="B13" i="11"/>
  <c r="H7" i="11"/>
  <c r="G7" i="11"/>
  <c r="F7" i="11"/>
  <c r="E7" i="11"/>
  <c r="D7" i="11"/>
  <c r="C7" i="11"/>
  <c r="B7" i="11"/>
  <c r="G13" i="10"/>
  <c r="F13" i="10"/>
  <c r="E13" i="10"/>
  <c r="D13" i="10"/>
  <c r="C13" i="10"/>
  <c r="B13" i="10"/>
  <c r="H13" i="10"/>
  <c r="H7" i="10"/>
  <c r="G7" i="10"/>
  <c r="F7" i="10"/>
  <c r="E7" i="10"/>
  <c r="E15" i="10" s="1"/>
  <c r="D7" i="10"/>
  <c r="C7" i="10"/>
  <c r="B7" i="10"/>
  <c r="H13" i="9"/>
  <c r="E13" i="9"/>
  <c r="D13" i="9"/>
  <c r="B13" i="9"/>
  <c r="G13" i="9"/>
  <c r="C13" i="9"/>
  <c r="E7" i="9"/>
  <c r="G7" i="9"/>
  <c r="C7" i="9"/>
  <c r="B7" i="9"/>
  <c r="H7" i="9"/>
  <c r="D7" i="9"/>
  <c r="G15" i="27" l="1"/>
  <c r="I15" i="27" s="1"/>
  <c r="D15" i="27"/>
  <c r="H15" i="25"/>
  <c r="H15" i="20"/>
  <c r="H15" i="16"/>
  <c r="H15" i="18"/>
  <c r="H15" i="26"/>
  <c r="G15" i="26"/>
  <c r="I15" i="26" s="1"/>
  <c r="E15" i="11"/>
  <c r="F15" i="10"/>
  <c r="F15" i="26"/>
  <c r="B15" i="26"/>
  <c r="D15" i="26"/>
  <c r="C15" i="26"/>
  <c r="E15" i="26"/>
  <c r="E15" i="25"/>
  <c r="G15" i="25"/>
  <c r="I15" i="25" s="1"/>
  <c r="B15" i="25"/>
  <c r="C15" i="25"/>
  <c r="D15" i="25"/>
  <c r="F15" i="25"/>
  <c r="E15" i="24"/>
  <c r="C15" i="24"/>
  <c r="D15" i="24"/>
  <c r="F15" i="24"/>
  <c r="H15" i="24"/>
  <c r="B15" i="24"/>
  <c r="G15" i="24"/>
  <c r="D15" i="23"/>
  <c r="G15" i="23"/>
  <c r="I15" i="23" s="1"/>
  <c r="B15" i="23"/>
  <c r="C15" i="23"/>
  <c r="F15" i="23"/>
  <c r="E15" i="23"/>
  <c r="F15" i="22"/>
  <c r="H15" i="22"/>
  <c r="E15" i="22"/>
  <c r="B15" i="22"/>
  <c r="C15" i="22"/>
  <c r="D15" i="22"/>
  <c r="G15" i="22"/>
  <c r="E15" i="21"/>
  <c r="F15" i="21"/>
  <c r="H15" i="21"/>
  <c r="C15" i="21"/>
  <c r="G15" i="21"/>
  <c r="I15" i="21" s="1"/>
  <c r="B15" i="21"/>
  <c r="D15" i="21"/>
  <c r="E15" i="20"/>
  <c r="G15" i="20"/>
  <c r="F15" i="20"/>
  <c r="B15" i="20"/>
  <c r="D15" i="20"/>
  <c r="C15" i="20"/>
  <c r="F15" i="19"/>
  <c r="E15" i="19"/>
  <c r="C15" i="19"/>
  <c r="G15" i="19"/>
  <c r="I15" i="19" s="1"/>
  <c r="B15" i="19"/>
  <c r="D15" i="19"/>
  <c r="E15" i="18"/>
  <c r="F15" i="18"/>
  <c r="G15" i="18"/>
  <c r="I15" i="18" s="1"/>
  <c r="C15" i="18"/>
  <c r="D15" i="18"/>
  <c r="B15" i="18"/>
  <c r="E15" i="17"/>
  <c r="H15" i="17"/>
  <c r="F15" i="17"/>
  <c r="G15" i="17"/>
  <c r="I15" i="17" s="1"/>
  <c r="B15" i="17"/>
  <c r="D15" i="17"/>
  <c r="C15" i="17"/>
  <c r="E15" i="16"/>
  <c r="G15" i="16"/>
  <c r="F15" i="16"/>
  <c r="B15" i="16"/>
  <c r="C15" i="16"/>
  <c r="D15" i="16"/>
  <c r="E15" i="15"/>
  <c r="H15" i="15"/>
  <c r="F15" i="15"/>
  <c r="G15" i="15"/>
  <c r="I15" i="15" s="1"/>
  <c r="B15" i="15"/>
  <c r="D15" i="15"/>
  <c r="C15" i="15"/>
  <c r="E15" i="14"/>
  <c r="D15" i="14"/>
  <c r="H15" i="14"/>
  <c r="F15" i="14"/>
  <c r="G15" i="14"/>
  <c r="I15" i="14" s="1"/>
  <c r="B15" i="14"/>
  <c r="C15" i="14"/>
  <c r="F15" i="13"/>
  <c r="H15" i="13"/>
  <c r="E15" i="13"/>
  <c r="G15" i="13"/>
  <c r="B15" i="13"/>
  <c r="C15" i="13"/>
  <c r="D15" i="13"/>
  <c r="E15" i="12"/>
  <c r="F15" i="12"/>
  <c r="G15" i="12"/>
  <c r="H15" i="12"/>
  <c r="B15" i="12"/>
  <c r="D15" i="12"/>
  <c r="C15" i="12"/>
  <c r="D15" i="11"/>
  <c r="H15" i="11"/>
  <c r="G15" i="11"/>
  <c r="F15" i="11"/>
  <c r="B15" i="11"/>
  <c r="C15" i="11"/>
  <c r="D15" i="10"/>
  <c r="C15" i="10"/>
  <c r="G15" i="10"/>
  <c r="B15" i="10"/>
  <c r="H15" i="10"/>
  <c r="E15" i="9"/>
  <c r="D15" i="9"/>
  <c r="H15" i="9"/>
  <c r="G15" i="9"/>
  <c r="B15" i="9"/>
  <c r="C15" i="9"/>
  <c r="F7" i="9"/>
  <c r="F13" i="9"/>
  <c r="I15" i="20" l="1"/>
  <c r="I15" i="16"/>
  <c r="I15" i="24"/>
  <c r="I15" i="12"/>
  <c r="I15" i="11"/>
  <c r="I15" i="9"/>
  <c r="I15" i="22"/>
  <c r="I15" i="13"/>
  <c r="I15" i="10"/>
  <c r="F15" i="9"/>
</calcChain>
</file>

<file path=xl/sharedStrings.xml><?xml version="1.0" encoding="utf-8"?>
<sst xmlns="http://schemas.openxmlformats.org/spreadsheetml/2006/main" count="626" uniqueCount="43">
  <si>
    <t>POSTI              OD 2019/20</t>
  </si>
  <si>
    <t>ACCANTONAMENTI SU PROVINCIA</t>
  </si>
  <si>
    <t xml:space="preserve">DDG 85/2018 </t>
  </si>
  <si>
    <t>TOTALE TITOLARI</t>
  </si>
  <si>
    <t>ESUBERO</t>
  </si>
  <si>
    <t>A</t>
  </si>
  <si>
    <t>B</t>
  </si>
  <si>
    <t>C</t>
  </si>
  <si>
    <t>D</t>
  </si>
  <si>
    <t>Infanzia</t>
  </si>
  <si>
    <t>Primaria</t>
  </si>
  <si>
    <t>Secondaria di I grado</t>
  </si>
  <si>
    <t>Secondaria di II grado</t>
  </si>
  <si>
    <t>NORMALE</t>
  </si>
  <si>
    <t>SOSTEGNO</t>
  </si>
  <si>
    <t>TOTALE</t>
  </si>
  <si>
    <t>NOTA: il dato delle disponibilità e dell'esubero è calcolato a livello provinciale</t>
  </si>
  <si>
    <t>DISPONIBILITA'</t>
  </si>
  <si>
    <t>E=B+C+D</t>
  </si>
  <si>
    <t>TITOLARI</t>
  </si>
  <si>
    <t>F</t>
  </si>
  <si>
    <t>G</t>
  </si>
  <si>
    <t>Abruzzo</t>
  </si>
  <si>
    <t xml:space="preserve">Basilicata </t>
  </si>
  <si>
    <t>Calabria</t>
  </si>
  <si>
    <t>Campania</t>
  </si>
  <si>
    <t>Emilia 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</si>
  <si>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</si>
  <si>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</si>
  <si>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</si>
  <si>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</si>
  <si>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</si>
  <si>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</si>
  <si>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</si>
  <si>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</si>
  <si>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</si>
  <si>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</si>
  <si>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</si>
  <si>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</si>
  <si>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Veneto</t>
  </si>
  <si>
    <t>Contingente</t>
  </si>
  <si>
    <t>Regione</t>
  </si>
  <si>
    <t>Disponibilità detratto l’esubero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</si>
</sst>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Border="1"/>
    <xf numFmtId="0" fontId="0" fillId="2" borderId="1" xfId="0" applyFill="1" applyBorder="1"/>
    <xf numFmtId="3" fontId="0" fillId="2" borderId="1" xfId="0" applyNumberFormat="1" applyFill="1" applyBorder="1"/>
    <xf numFmtId="0" fontId="1" fillId="3" borderId="1" xfId="0" applyFont="1" applyFill="1" applyBorder="1" applyAlignment="1">
      <alignment horizontal="right"/>
    </xf>
    <xf numFmtId="3" fontId="1" fillId="3" borderId="1" xfId="0" applyNumberFormat="1" applyFont="1" applyFill="1" applyBorder="1"/>
    <xf numFmtId="0" fontId="0" fillId="4" borderId="1" xfId="0" applyFill="1" applyBorder="1"/>
    <xf numFmtId="3" fontId="0" fillId="4" borderId="1" xfId="0" applyNumberFormat="1" applyFill="1" applyBorder="1"/>
    <xf numFmtId="0" fontId="1" fillId="5" borderId="1" xfId="0" applyFont="1" applyFill="1" applyBorder="1" applyAlignment="1">
      <alignment horizontal="right"/>
    </xf>
    <xf numFmtId="3" fontId="1" fillId="5" borderId="1" xfId="0" applyNumberFormat="1" applyFont="1" applyFill="1" applyBorder="1"/>
    <xf numFmtId="0" fontId="1" fillId="6" borderId="1" xfId="0" applyFont="1" applyFill="1" applyBorder="1" applyAlignment="1">
      <alignment horizontal="right"/>
    </xf>
    <xf numFmtId="3" fontId="1" fillId="6" borderId="1" xfId="0" applyNumberFormat="1" applyFont="1" applyFill="1" applyBorder="1"/>
    <xf numFmtId="3" fontId="0" fillId="2" borderId="1" xfId="0" applyNumberFormat="1" applyFill="1" applyBorder="1" applyAlignment="1">
      <alignment vertical="center"/>
    </xf>
    <xf numFmtId="3" fontId="0" fillId="2" borderId="1" xfId="0" applyNumberFormat="1" applyFill="1" applyBorder="1" applyAlignment="1"/>
    <xf numFmtId="3" fontId="0" fillId="4" borderId="1" xfId="0" applyNumberFormat="1" applyFill="1" applyBorder="1" applyAlignment="1">
      <alignment vertical="center"/>
    </xf>
    <xf numFmtId="3" fontId="0" fillId="0" borderId="0" xfId="0" applyNumberFormat="1"/>
    <xf numFmtId="0" fontId="1" fillId="0" borderId="0" xfId="0" applyFont="1"/>
    <xf numFmtId="3" fontId="5" fillId="6" borderId="1" xfId="0" applyNumberFormat="1" applyFont="1" applyFill="1" applyBorder="1"/>
    <xf numFmtId="164" fontId="0" fillId="0" borderId="0" xfId="1" applyNumberFormat="1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3" fontId="3" fillId="6" borderId="1" xfId="0" applyNumberFormat="1" applyFont="1" applyFill="1" applyBorder="1"/>
    <xf numFmtId="3" fontId="0" fillId="2" borderId="2" xfId="0" applyNumberFormat="1" applyFill="1" applyBorder="1"/>
    <xf numFmtId="3" fontId="1" fillId="3" borderId="2" xfId="0" applyNumberFormat="1" applyFont="1" applyFill="1" applyBorder="1"/>
    <xf numFmtId="3" fontId="0" fillId="4" borderId="2" xfId="0" applyNumberFormat="1" applyFill="1" applyBorder="1"/>
    <xf numFmtId="3" fontId="1" fillId="5" borderId="2" xfId="0" applyNumberFormat="1" applyFont="1" applyFill="1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7" borderId="1" xfId="0" applyFill="1" applyBorder="1"/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/>
    <xf numFmtId="3" fontId="1" fillId="7" borderId="1" xfId="0" applyNumberFormat="1" applyFont="1" applyFill="1" applyBorder="1"/>
    <xf numFmtId="0" fontId="0" fillId="8" borderId="1" xfId="0" applyFont="1" applyFill="1" applyBorder="1"/>
    <xf numFmtId="3" fontId="0" fillId="8" borderId="1" xfId="0" applyNumberFormat="1" applyFont="1" applyFill="1" applyBorder="1"/>
    <xf numFmtId="0" fontId="0" fillId="9" borderId="1" xfId="0" applyFill="1" applyBorder="1"/>
    <xf numFmtId="3" fontId="0" fillId="9" borderId="1" xfId="0" applyNumberFormat="1" applyFill="1" applyBorder="1"/>
    <xf numFmtId="0" fontId="0" fillId="8" borderId="1" xfId="0" applyFill="1" applyBorder="1"/>
    <xf numFmtId="3" fontId="0" fillId="8" borderId="1" xfId="0" applyNumberForma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-my.sharepoint.com/personal/francesca_marignetti_dxc_com/Documents/MIUR/A13)%20MIUR_2019/NOMINE%20IN%20RUOLO/DOCENTI/DATI%20PER%20NOMINE_201920_10lug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une Infanzia"/>
      <sheetName val="Comune Primaria"/>
      <sheetName val="Comune I Grado"/>
      <sheetName val="Comune II Grado"/>
      <sheetName val="Sostegno Infanzia"/>
      <sheetName val="Sostegno Primaria"/>
      <sheetName val="Sostegno I Grado"/>
      <sheetName val="Sostegno II grado"/>
      <sheetName val="riepilogo"/>
      <sheetName val="REGIONI PROV"/>
    </sheetNames>
    <sheetDataSet>
      <sheetData sheetId="0"/>
      <sheetData sheetId="1"/>
      <sheetData sheetId="2"/>
      <sheetData sheetId="3"/>
      <sheetData sheetId="4"/>
      <sheetData sheetId="5"/>
      <sheetData sheetId="6">
        <row r="104">
          <cell r="J104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AA365-3BA1-40CA-9215-EAFA2C6527DC}">
  <dimension ref="A1:C21"/>
  <sheetViews>
    <sheetView tabSelected="1" workbookViewId="0">
      <selection activeCell="D3" sqref="D3"/>
    </sheetView>
  </sheetViews>
  <sheetFormatPr defaultRowHeight="14.5" x14ac:dyDescent="0.35"/>
  <cols>
    <col min="1" max="1" width="17.1796875" bestFit="1" customWidth="1"/>
    <col min="2" max="2" width="15.26953125" customWidth="1"/>
    <col min="3" max="3" width="12.453125" customWidth="1"/>
  </cols>
  <sheetData>
    <row r="1" spans="1:3" ht="44.5" customHeight="1" x14ac:dyDescent="0.35">
      <c r="A1" s="31" t="s">
        <v>41</v>
      </c>
      <c r="B1" s="32" t="s">
        <v>42</v>
      </c>
      <c r="C1" s="32" t="s">
        <v>40</v>
      </c>
    </row>
    <row r="2" spans="1:3" x14ac:dyDescent="0.35">
      <c r="A2" s="35" t="s">
        <v>22</v>
      </c>
      <c r="B2" s="36">
        <v>965</v>
      </c>
      <c r="C2" s="36">
        <v>965</v>
      </c>
    </row>
    <row r="3" spans="1:3" x14ac:dyDescent="0.35">
      <c r="A3" s="37" t="s">
        <v>23</v>
      </c>
      <c r="B3" s="38">
        <v>426</v>
      </c>
      <c r="C3" s="38">
        <v>426</v>
      </c>
    </row>
    <row r="4" spans="1:3" x14ac:dyDescent="0.35">
      <c r="A4" s="39" t="s">
        <v>24</v>
      </c>
      <c r="B4" s="40">
        <v>1085</v>
      </c>
      <c r="C4" s="40">
        <v>1085</v>
      </c>
    </row>
    <row r="5" spans="1:3" x14ac:dyDescent="0.35">
      <c r="A5" s="37" t="s">
        <v>25</v>
      </c>
      <c r="B5" s="38">
        <v>2904</v>
      </c>
      <c r="C5" s="38">
        <v>2904</v>
      </c>
    </row>
    <row r="6" spans="1:3" x14ac:dyDescent="0.35">
      <c r="A6" s="39" t="s">
        <v>26</v>
      </c>
      <c r="B6" s="40">
        <v>5415</v>
      </c>
      <c r="C6" s="40">
        <v>5028</v>
      </c>
    </row>
    <row r="7" spans="1:3" x14ac:dyDescent="0.35">
      <c r="A7" s="37" t="s">
        <v>27</v>
      </c>
      <c r="B7" s="38">
        <v>1383</v>
      </c>
      <c r="C7" s="38">
        <v>1337</v>
      </c>
    </row>
    <row r="8" spans="1:3" x14ac:dyDescent="0.35">
      <c r="A8" s="39" t="s">
        <v>28</v>
      </c>
      <c r="B8" s="40">
        <v>4709</v>
      </c>
      <c r="C8" s="40">
        <v>4624</v>
      </c>
    </row>
    <row r="9" spans="1:3" x14ac:dyDescent="0.35">
      <c r="A9" s="37" t="s">
        <v>29</v>
      </c>
      <c r="B9" s="38">
        <v>1876</v>
      </c>
      <c r="C9" s="38">
        <v>1745</v>
      </c>
    </row>
    <row r="10" spans="1:3" x14ac:dyDescent="0.35">
      <c r="A10" s="39" t="s">
        <v>30</v>
      </c>
      <c r="B10" s="40">
        <v>13495</v>
      </c>
      <c r="C10" s="40">
        <v>11440</v>
      </c>
    </row>
    <row r="11" spans="1:3" x14ac:dyDescent="0.35">
      <c r="A11" s="37" t="s">
        <v>31</v>
      </c>
      <c r="B11" s="38">
        <v>1391</v>
      </c>
      <c r="C11" s="38">
        <v>1358</v>
      </c>
    </row>
    <row r="12" spans="1:3" x14ac:dyDescent="0.35">
      <c r="A12" s="39" t="s">
        <v>32</v>
      </c>
      <c r="B12" s="40">
        <v>192</v>
      </c>
      <c r="C12" s="40">
        <v>192</v>
      </c>
    </row>
    <row r="13" spans="1:3" x14ac:dyDescent="0.35">
      <c r="A13" s="37" t="s">
        <v>33</v>
      </c>
      <c r="B13" s="38">
        <v>5879</v>
      </c>
      <c r="C13" s="38">
        <v>4650</v>
      </c>
    </row>
    <row r="14" spans="1:3" x14ac:dyDescent="0.35">
      <c r="A14" s="39" t="s">
        <v>34</v>
      </c>
      <c r="B14" s="40">
        <v>2106</v>
      </c>
      <c r="C14" s="40">
        <v>2106</v>
      </c>
    </row>
    <row r="15" spans="1:3" x14ac:dyDescent="0.35">
      <c r="A15" s="37" t="s">
        <v>35</v>
      </c>
      <c r="B15" s="38">
        <v>1828</v>
      </c>
      <c r="C15" s="38">
        <v>1828</v>
      </c>
    </row>
    <row r="16" spans="1:3" x14ac:dyDescent="0.35">
      <c r="A16" s="39" t="s">
        <v>36</v>
      </c>
      <c r="B16" s="40">
        <v>2137</v>
      </c>
      <c r="C16" s="40">
        <v>2137</v>
      </c>
    </row>
    <row r="17" spans="1:3" x14ac:dyDescent="0.35">
      <c r="A17" s="37" t="s">
        <v>37</v>
      </c>
      <c r="B17" s="38">
        <v>5609</v>
      </c>
      <c r="C17" s="38">
        <v>5444</v>
      </c>
    </row>
    <row r="18" spans="1:3" x14ac:dyDescent="0.35">
      <c r="A18" s="39" t="s">
        <v>38</v>
      </c>
      <c r="B18" s="40">
        <v>858</v>
      </c>
      <c r="C18" s="40">
        <v>746</v>
      </c>
    </row>
    <row r="19" spans="1:3" x14ac:dyDescent="0.35">
      <c r="A19" s="37" t="s">
        <v>39</v>
      </c>
      <c r="B19" s="38">
        <v>6369</v>
      </c>
      <c r="C19" s="38">
        <v>5612</v>
      </c>
    </row>
    <row r="20" spans="1:3" ht="9.5" customHeight="1" x14ac:dyDescent="0.35"/>
    <row r="21" spans="1:3" x14ac:dyDescent="0.35">
      <c r="A21" s="33" t="s">
        <v>15</v>
      </c>
      <c r="B21" s="34">
        <f>SUM(B2:B19)</f>
        <v>58627</v>
      </c>
      <c r="C21" s="34">
        <f>SUM(C2:C19)</f>
        <v>53627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EFB2A-4E80-4A40-A4E2-02DF06B3AA73}">
  <dimension ref="A1:J17"/>
  <sheetViews>
    <sheetView workbookViewId="0">
      <selection activeCell="I1" sqref="I1:J1"/>
    </sheetView>
  </sheetViews>
  <sheetFormatPr defaultRowHeight="14.5" x14ac:dyDescent="0.35"/>
  <cols>
    <col min="1" max="1" width="19" bestFit="1" customWidth="1"/>
    <col min="2" max="2" width="11.90625" customWidth="1"/>
    <col min="3" max="3" width="11.54296875" customWidth="1"/>
    <col min="4" max="4" width="17.54296875" customWidth="1"/>
    <col min="5" max="5" width="10.1796875" customWidth="1"/>
    <col min="6" max="6" width="11.81640625" customWidth="1"/>
    <col min="7" max="7" width="14.90625" customWidth="1"/>
    <col min="8" max="8" width="9.1796875" customWidth="1"/>
    <col min="9" max="9" width="13" customWidth="1"/>
    <col min="10" max="10" width="12.90625" customWidth="1"/>
    <col min="11" max="11" width="1.26953125" customWidth="1"/>
  </cols>
  <sheetData>
    <row r="1" spans="1:10" ht="44" customHeight="1" x14ac:dyDescent="0.35">
      <c r="B1" s="1" t="s">
        <v>0</v>
      </c>
      <c r="C1" s="1" t="s">
        <v>19</v>
      </c>
      <c r="D1" s="1" t="s">
        <v>1</v>
      </c>
      <c r="E1" s="1" t="s">
        <v>2</v>
      </c>
      <c r="F1" s="1" t="s">
        <v>3</v>
      </c>
      <c r="G1" s="1" t="s">
        <v>17</v>
      </c>
      <c r="H1" s="1" t="s">
        <v>4</v>
      </c>
      <c r="I1" s="1" t="s">
        <v>42</v>
      </c>
      <c r="J1" s="21" t="s">
        <v>40</v>
      </c>
    </row>
    <row r="2" spans="1:10" x14ac:dyDescent="0.35">
      <c r="B2" s="2" t="s">
        <v>5</v>
      </c>
      <c r="C2" s="2" t="s">
        <v>6</v>
      </c>
      <c r="D2" s="2" t="s">
        <v>7</v>
      </c>
      <c r="E2" s="2" t="s">
        <v>8</v>
      </c>
      <c r="F2" s="2" t="s">
        <v>18</v>
      </c>
      <c r="G2" s="2"/>
      <c r="H2" s="2"/>
      <c r="I2" s="2" t="s">
        <v>20</v>
      </c>
      <c r="J2" s="22" t="s">
        <v>21</v>
      </c>
    </row>
    <row r="3" spans="1:10" x14ac:dyDescent="0.35">
      <c r="A3" s="4" t="s">
        <v>9</v>
      </c>
      <c r="B3" s="5">
        <v>9571</v>
      </c>
      <c r="C3" s="5">
        <v>9194</v>
      </c>
      <c r="D3" s="5">
        <v>0</v>
      </c>
      <c r="E3" s="5">
        <v>0</v>
      </c>
      <c r="F3" s="5">
        <v>9194</v>
      </c>
      <c r="G3" s="5">
        <v>377</v>
      </c>
      <c r="H3" s="5">
        <v>0</v>
      </c>
      <c r="I3" s="29"/>
      <c r="J3" s="28"/>
    </row>
    <row r="4" spans="1:10" x14ac:dyDescent="0.35">
      <c r="A4" s="4" t="s">
        <v>10</v>
      </c>
      <c r="B4" s="5">
        <v>36649</v>
      </c>
      <c r="C4" s="5">
        <v>34968</v>
      </c>
      <c r="D4" s="5">
        <v>11</v>
      </c>
      <c r="E4" s="5">
        <v>0</v>
      </c>
      <c r="F4" s="5">
        <v>34979</v>
      </c>
      <c r="G4" s="5">
        <v>1670</v>
      </c>
      <c r="H4" s="5">
        <v>0</v>
      </c>
      <c r="I4" s="29"/>
      <c r="J4" s="28"/>
    </row>
    <row r="5" spans="1:10" x14ac:dyDescent="0.35">
      <c r="A5" s="4" t="s">
        <v>11</v>
      </c>
      <c r="B5" s="5">
        <v>21386</v>
      </c>
      <c r="C5" s="5">
        <v>16201</v>
      </c>
      <c r="D5" s="5">
        <v>806</v>
      </c>
      <c r="E5" s="5">
        <v>1726</v>
      </c>
      <c r="F5" s="5">
        <v>18733</v>
      </c>
      <c r="G5" s="5">
        <v>2659</v>
      </c>
      <c r="H5" s="5">
        <v>6</v>
      </c>
      <c r="I5" s="29"/>
      <c r="J5" s="28"/>
    </row>
    <row r="6" spans="1:10" x14ac:dyDescent="0.35">
      <c r="A6" s="4" t="s">
        <v>12</v>
      </c>
      <c r="B6" s="5">
        <v>32051</v>
      </c>
      <c r="C6" s="5">
        <v>26638</v>
      </c>
      <c r="D6" s="5">
        <v>478</v>
      </c>
      <c r="E6" s="5">
        <v>1272</v>
      </c>
      <c r="F6" s="5">
        <v>28388</v>
      </c>
      <c r="G6" s="5">
        <v>3711</v>
      </c>
      <c r="H6" s="5">
        <v>48</v>
      </c>
      <c r="I6" s="28"/>
      <c r="J6" s="28"/>
    </row>
    <row r="7" spans="1:10" x14ac:dyDescent="0.35">
      <c r="A7" s="6" t="s">
        <v>13</v>
      </c>
      <c r="B7" s="7">
        <f>SUM(B3:B6)</f>
        <v>99657</v>
      </c>
      <c r="C7" s="7">
        <f t="shared" ref="C7:G7" si="0">SUM(C3:C6)</f>
        <v>87001</v>
      </c>
      <c r="D7" s="7">
        <f t="shared" si="0"/>
        <v>1295</v>
      </c>
      <c r="E7" s="7">
        <f t="shared" si="0"/>
        <v>2998</v>
      </c>
      <c r="F7" s="7">
        <f t="shared" si="0"/>
        <v>91294</v>
      </c>
      <c r="G7" s="7">
        <f t="shared" si="0"/>
        <v>8417</v>
      </c>
      <c r="H7" s="7">
        <f>SUM(H3:H6)</f>
        <v>54</v>
      </c>
      <c r="I7" s="29"/>
      <c r="J7" s="28"/>
    </row>
    <row r="8" spans="1:10" ht="6.65" customHeight="1" x14ac:dyDescent="0.35">
      <c r="G8" s="3"/>
      <c r="H8" s="3"/>
      <c r="I8" s="29"/>
      <c r="J8" s="28"/>
    </row>
    <row r="9" spans="1:10" x14ac:dyDescent="0.35">
      <c r="A9" s="8" t="s">
        <v>9</v>
      </c>
      <c r="B9" s="9">
        <v>683</v>
      </c>
      <c r="C9" s="9">
        <v>444</v>
      </c>
      <c r="D9" s="9">
        <v>0</v>
      </c>
      <c r="E9" s="9">
        <v>0</v>
      </c>
      <c r="F9" s="9">
        <v>444</v>
      </c>
      <c r="G9" s="9">
        <v>239</v>
      </c>
      <c r="H9" s="9">
        <v>0</v>
      </c>
      <c r="I9" s="29"/>
      <c r="J9" s="28"/>
    </row>
    <row r="10" spans="1:10" x14ac:dyDescent="0.35">
      <c r="A10" s="8" t="s">
        <v>10</v>
      </c>
      <c r="B10" s="9">
        <v>5317</v>
      </c>
      <c r="C10" s="9">
        <v>3382</v>
      </c>
      <c r="D10" s="9">
        <v>11</v>
      </c>
      <c r="E10" s="9">
        <v>0</v>
      </c>
      <c r="F10" s="9">
        <v>3393</v>
      </c>
      <c r="G10" s="9">
        <v>1924</v>
      </c>
      <c r="H10" s="9">
        <v>0</v>
      </c>
      <c r="I10" s="29"/>
      <c r="J10" s="28"/>
    </row>
    <row r="11" spans="1:10" x14ac:dyDescent="0.35">
      <c r="A11" s="8" t="s">
        <v>11</v>
      </c>
      <c r="B11" s="9">
        <v>4500</v>
      </c>
      <c r="C11" s="9">
        <v>1897</v>
      </c>
      <c r="D11" s="9">
        <v>158</v>
      </c>
      <c r="E11" s="9">
        <v>0</v>
      </c>
      <c r="F11" s="9">
        <v>2055</v>
      </c>
      <c r="G11" s="9">
        <v>2445</v>
      </c>
      <c r="H11" s="9">
        <v>0</v>
      </c>
      <c r="I11" s="29"/>
      <c r="J11" s="28"/>
    </row>
    <row r="12" spans="1:10" x14ac:dyDescent="0.35">
      <c r="A12" s="8" t="s">
        <v>12</v>
      </c>
      <c r="B12" s="9">
        <v>2992</v>
      </c>
      <c r="C12" s="9">
        <v>2293</v>
      </c>
      <c r="D12" s="9">
        <v>175</v>
      </c>
      <c r="E12" s="9">
        <v>0</v>
      </c>
      <c r="F12" s="9">
        <v>2468</v>
      </c>
      <c r="G12" s="9">
        <v>524</v>
      </c>
      <c r="H12" s="9">
        <v>0</v>
      </c>
      <c r="I12" s="29"/>
      <c r="J12" s="28"/>
    </row>
    <row r="13" spans="1:10" x14ac:dyDescent="0.35">
      <c r="A13" s="10" t="s">
        <v>14</v>
      </c>
      <c r="B13" s="11">
        <f>SUM(B9:B12)</f>
        <v>13492</v>
      </c>
      <c r="C13" s="11">
        <f t="shared" ref="C13:H13" si="1">SUM(C9:C12)</f>
        <v>8016</v>
      </c>
      <c r="D13" s="11">
        <f t="shared" si="1"/>
        <v>344</v>
      </c>
      <c r="E13" s="11">
        <f t="shared" si="1"/>
        <v>0</v>
      </c>
      <c r="F13" s="11">
        <f t="shared" si="1"/>
        <v>8360</v>
      </c>
      <c r="G13" s="11">
        <f t="shared" si="1"/>
        <v>5132</v>
      </c>
      <c r="H13" s="11">
        <f t="shared" si="1"/>
        <v>0</v>
      </c>
      <c r="I13" s="29"/>
      <c r="J13" s="28"/>
    </row>
    <row r="14" spans="1:10" ht="6.65" customHeight="1" x14ac:dyDescent="0.35">
      <c r="G14" s="3"/>
      <c r="H14" s="3"/>
      <c r="I14" s="30"/>
      <c r="J14" s="28"/>
    </row>
    <row r="15" spans="1:10" x14ac:dyDescent="0.35">
      <c r="A15" s="12" t="s">
        <v>15</v>
      </c>
      <c r="B15" s="13">
        <f>B7+B13</f>
        <v>113149</v>
      </c>
      <c r="C15" s="13">
        <f t="shared" ref="C15:H15" si="2">C7+C13</f>
        <v>95017</v>
      </c>
      <c r="D15" s="13">
        <f t="shared" si="2"/>
        <v>1639</v>
      </c>
      <c r="E15" s="13">
        <f t="shared" si="2"/>
        <v>2998</v>
      </c>
      <c r="F15" s="13">
        <f t="shared" si="2"/>
        <v>99654</v>
      </c>
      <c r="G15" s="13">
        <f t="shared" si="2"/>
        <v>13549</v>
      </c>
      <c r="H15" s="13">
        <f t="shared" si="2"/>
        <v>54</v>
      </c>
      <c r="I15" s="19">
        <f>G15-H15</f>
        <v>13495</v>
      </c>
      <c r="J15" s="23">
        <v>11440</v>
      </c>
    </row>
    <row r="17" spans="1:1" x14ac:dyDescent="0.35">
      <c r="A17" s="18" t="s">
        <v>16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892B5-9300-44EE-BC79-E602A3A15D4F}">
  <dimension ref="A1:J17"/>
  <sheetViews>
    <sheetView workbookViewId="0">
      <selection activeCell="I1" sqref="I1:J1"/>
    </sheetView>
  </sheetViews>
  <sheetFormatPr defaultRowHeight="14.5" x14ac:dyDescent="0.35"/>
  <cols>
    <col min="1" max="1" width="19" bestFit="1" customWidth="1"/>
    <col min="2" max="2" width="12.1796875" customWidth="1"/>
    <col min="3" max="3" width="11.1796875" customWidth="1"/>
    <col min="4" max="4" width="17.54296875" customWidth="1"/>
    <col min="5" max="5" width="10.1796875" customWidth="1"/>
    <col min="6" max="6" width="11.81640625" customWidth="1"/>
    <col min="7" max="7" width="14.6328125" customWidth="1"/>
    <col min="8" max="8" width="9.1796875" customWidth="1"/>
    <col min="9" max="9" width="12.26953125" customWidth="1"/>
    <col min="10" max="10" width="12.90625" customWidth="1"/>
    <col min="11" max="11" width="1.26953125" customWidth="1"/>
  </cols>
  <sheetData>
    <row r="1" spans="1:10" ht="43.5" customHeight="1" x14ac:dyDescent="0.35">
      <c r="B1" s="1" t="s">
        <v>0</v>
      </c>
      <c r="C1" s="1" t="s">
        <v>19</v>
      </c>
      <c r="D1" s="1" t="s">
        <v>1</v>
      </c>
      <c r="E1" s="1" t="s">
        <v>2</v>
      </c>
      <c r="F1" s="1" t="s">
        <v>3</v>
      </c>
      <c r="G1" s="1" t="s">
        <v>17</v>
      </c>
      <c r="H1" s="1" t="s">
        <v>4</v>
      </c>
      <c r="I1" s="1" t="s">
        <v>42</v>
      </c>
      <c r="J1" s="21" t="s">
        <v>40</v>
      </c>
    </row>
    <row r="2" spans="1:10" x14ac:dyDescent="0.35">
      <c r="B2" s="2" t="s">
        <v>5</v>
      </c>
      <c r="C2" s="2" t="s">
        <v>6</v>
      </c>
      <c r="D2" s="2" t="s">
        <v>7</v>
      </c>
      <c r="E2" s="2" t="s">
        <v>8</v>
      </c>
      <c r="F2" s="2" t="s">
        <v>18</v>
      </c>
      <c r="G2" s="2"/>
      <c r="H2" s="2"/>
      <c r="I2" s="2" t="s">
        <v>20</v>
      </c>
      <c r="J2" s="22" t="s">
        <v>21</v>
      </c>
    </row>
    <row r="3" spans="1:10" x14ac:dyDescent="0.35">
      <c r="A3" s="4" t="s">
        <v>9</v>
      </c>
      <c r="B3" s="5">
        <v>2730</v>
      </c>
      <c r="C3" s="5">
        <v>2617</v>
      </c>
      <c r="D3" s="5">
        <v>0</v>
      </c>
      <c r="E3" s="5">
        <v>0</v>
      </c>
      <c r="F3" s="5">
        <v>2617</v>
      </c>
      <c r="G3" s="5">
        <v>113</v>
      </c>
      <c r="H3" s="5">
        <v>0</v>
      </c>
      <c r="I3" s="29"/>
      <c r="J3" s="28"/>
    </row>
    <row r="4" spans="1:10" x14ac:dyDescent="0.35">
      <c r="A4" s="4" t="s">
        <v>10</v>
      </c>
      <c r="B4" s="5">
        <v>5488</v>
      </c>
      <c r="C4" s="5">
        <v>5306</v>
      </c>
      <c r="D4" s="5">
        <v>0</v>
      </c>
      <c r="E4" s="5">
        <v>0</v>
      </c>
      <c r="F4" s="5">
        <v>5306</v>
      </c>
      <c r="G4" s="5">
        <v>182</v>
      </c>
      <c r="H4" s="5">
        <v>0</v>
      </c>
      <c r="I4" s="29"/>
      <c r="J4" s="28"/>
    </row>
    <row r="5" spans="1:10" x14ac:dyDescent="0.35">
      <c r="A5" s="4" t="s">
        <v>11</v>
      </c>
      <c r="B5" s="5">
        <v>3370</v>
      </c>
      <c r="C5" s="5">
        <v>2929</v>
      </c>
      <c r="D5" s="5">
        <v>6</v>
      </c>
      <c r="E5" s="5">
        <v>3</v>
      </c>
      <c r="F5" s="5">
        <v>2938</v>
      </c>
      <c r="G5" s="5">
        <v>432</v>
      </c>
      <c r="H5" s="5">
        <v>0</v>
      </c>
      <c r="I5" s="29"/>
      <c r="J5" s="28"/>
    </row>
    <row r="6" spans="1:10" x14ac:dyDescent="0.35">
      <c r="A6" s="4" t="s">
        <v>12</v>
      </c>
      <c r="B6" s="5">
        <v>6528</v>
      </c>
      <c r="C6" s="5">
        <v>5926</v>
      </c>
      <c r="D6" s="5">
        <v>50</v>
      </c>
      <c r="E6" s="5">
        <v>11</v>
      </c>
      <c r="F6" s="5">
        <v>5987</v>
      </c>
      <c r="G6" s="5">
        <v>559</v>
      </c>
      <c r="H6" s="24">
        <v>18</v>
      </c>
      <c r="I6" s="28"/>
      <c r="J6" s="28"/>
    </row>
    <row r="7" spans="1:10" x14ac:dyDescent="0.35">
      <c r="A7" s="6" t="s">
        <v>13</v>
      </c>
      <c r="B7" s="7">
        <f>SUM(B3:B6)</f>
        <v>18116</v>
      </c>
      <c r="C7" s="7">
        <f t="shared" ref="C7:G7" si="0">SUM(C3:C6)</f>
        <v>16778</v>
      </c>
      <c r="D7" s="7">
        <f t="shared" si="0"/>
        <v>56</v>
      </c>
      <c r="E7" s="7">
        <f t="shared" si="0"/>
        <v>14</v>
      </c>
      <c r="F7" s="7">
        <f t="shared" si="0"/>
        <v>16848</v>
      </c>
      <c r="G7" s="7">
        <f t="shared" si="0"/>
        <v>1286</v>
      </c>
      <c r="H7" s="7">
        <f>SUM(H3:H6)</f>
        <v>18</v>
      </c>
      <c r="I7" s="29"/>
      <c r="J7" s="28"/>
    </row>
    <row r="8" spans="1:10" ht="6.65" customHeight="1" x14ac:dyDescent="0.35">
      <c r="G8" s="3"/>
      <c r="H8" s="3"/>
      <c r="I8" s="29"/>
      <c r="J8" s="28"/>
    </row>
    <row r="9" spans="1:10" x14ac:dyDescent="0.35">
      <c r="A9" s="8" t="s">
        <v>9</v>
      </c>
      <c r="B9" s="9">
        <v>269</v>
      </c>
      <c r="C9" s="9">
        <v>259</v>
      </c>
      <c r="D9" s="9">
        <v>0</v>
      </c>
      <c r="E9" s="9">
        <v>0</v>
      </c>
      <c r="F9" s="9">
        <v>259</v>
      </c>
      <c r="G9" s="9">
        <v>10</v>
      </c>
      <c r="H9" s="9">
        <v>0</v>
      </c>
      <c r="I9" s="29"/>
      <c r="J9" s="28"/>
    </row>
    <row r="10" spans="1:10" x14ac:dyDescent="0.35">
      <c r="A10" s="8" t="s">
        <v>10</v>
      </c>
      <c r="B10" s="9">
        <v>895</v>
      </c>
      <c r="C10" s="9">
        <v>884</v>
      </c>
      <c r="D10" s="9">
        <v>0</v>
      </c>
      <c r="E10" s="9">
        <v>0</v>
      </c>
      <c r="F10" s="9">
        <v>884</v>
      </c>
      <c r="G10" s="9">
        <v>11</v>
      </c>
      <c r="H10" s="9">
        <v>0</v>
      </c>
      <c r="I10" s="29"/>
      <c r="J10" s="28"/>
    </row>
    <row r="11" spans="1:10" x14ac:dyDescent="0.35">
      <c r="A11" s="8" t="s">
        <v>11</v>
      </c>
      <c r="B11" s="9">
        <v>665</v>
      </c>
      <c r="C11" s="9">
        <v>532</v>
      </c>
      <c r="D11" s="9">
        <v>61</v>
      </c>
      <c r="E11" s="9">
        <v>0</v>
      </c>
      <c r="F11" s="9">
        <v>593</v>
      </c>
      <c r="G11" s="9">
        <v>72</v>
      </c>
      <c r="H11" s="9">
        <v>0</v>
      </c>
      <c r="I11" s="29"/>
      <c r="J11" s="28"/>
    </row>
    <row r="12" spans="1:10" x14ac:dyDescent="0.35">
      <c r="A12" s="8" t="s">
        <v>12</v>
      </c>
      <c r="B12" s="9">
        <v>780</v>
      </c>
      <c r="C12" s="9">
        <v>729</v>
      </c>
      <c r="D12" s="9">
        <v>1</v>
      </c>
      <c r="E12" s="9">
        <v>20</v>
      </c>
      <c r="F12" s="9">
        <v>750</v>
      </c>
      <c r="G12" s="9">
        <v>30</v>
      </c>
      <c r="H12" s="9">
        <v>0</v>
      </c>
      <c r="I12" s="29"/>
      <c r="J12" s="28"/>
    </row>
    <row r="13" spans="1:10" x14ac:dyDescent="0.35">
      <c r="A13" s="10" t="s">
        <v>14</v>
      </c>
      <c r="B13" s="11">
        <f>SUM(B9:B12)</f>
        <v>2609</v>
      </c>
      <c r="C13" s="11">
        <f t="shared" ref="C13:H13" si="1">SUM(C9:C12)</f>
        <v>2404</v>
      </c>
      <c r="D13" s="11">
        <f t="shared" si="1"/>
        <v>62</v>
      </c>
      <c r="E13" s="11">
        <f t="shared" si="1"/>
        <v>20</v>
      </c>
      <c r="F13" s="11">
        <f t="shared" si="1"/>
        <v>2486</v>
      </c>
      <c r="G13" s="11">
        <f t="shared" si="1"/>
        <v>123</v>
      </c>
      <c r="H13" s="11">
        <f t="shared" si="1"/>
        <v>0</v>
      </c>
      <c r="I13" s="29"/>
      <c r="J13" s="28"/>
    </row>
    <row r="14" spans="1:10" ht="6.65" customHeight="1" x14ac:dyDescent="0.35">
      <c r="G14" s="3"/>
      <c r="H14" s="3"/>
      <c r="I14" s="30"/>
      <c r="J14" s="28"/>
    </row>
    <row r="15" spans="1:10" x14ac:dyDescent="0.35">
      <c r="A15" s="12" t="s">
        <v>15</v>
      </c>
      <c r="B15" s="13">
        <f>B7+B13</f>
        <v>20725</v>
      </c>
      <c r="C15" s="13">
        <f t="shared" ref="C15:H15" si="2">C7+C13</f>
        <v>19182</v>
      </c>
      <c r="D15" s="13">
        <f t="shared" si="2"/>
        <v>118</v>
      </c>
      <c r="E15" s="13">
        <f t="shared" si="2"/>
        <v>34</v>
      </c>
      <c r="F15" s="13">
        <f t="shared" si="2"/>
        <v>19334</v>
      </c>
      <c r="G15" s="13">
        <f t="shared" si="2"/>
        <v>1409</v>
      </c>
      <c r="H15" s="13">
        <f t="shared" si="2"/>
        <v>18</v>
      </c>
      <c r="I15" s="19">
        <f>G15-H15</f>
        <v>1391</v>
      </c>
      <c r="J15" s="23">
        <v>1358</v>
      </c>
    </row>
    <row r="17" spans="1:1" x14ac:dyDescent="0.35">
      <c r="A17" s="18" t="s">
        <v>16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75153-3FF7-4CAC-AF1C-6A7C3AC5AECB}">
  <dimension ref="A1:I17"/>
  <sheetViews>
    <sheetView workbookViewId="0">
      <selection activeCell="D6" sqref="D6"/>
    </sheetView>
  </sheetViews>
  <sheetFormatPr defaultRowHeight="14.5" x14ac:dyDescent="0.35"/>
  <cols>
    <col min="1" max="1" width="19" bestFit="1" customWidth="1"/>
    <col min="2" max="2" width="11.90625" customWidth="1"/>
    <col min="3" max="3" width="10.08984375" customWidth="1"/>
    <col min="4" max="4" width="17.54296875" customWidth="1"/>
    <col min="5" max="5" width="10.1796875" customWidth="1"/>
    <col min="6" max="6" width="11.81640625" customWidth="1"/>
    <col min="7" max="7" width="14.54296875" customWidth="1"/>
    <col min="8" max="8" width="9.1796875" customWidth="1"/>
    <col min="9" max="9" width="12.26953125" customWidth="1"/>
  </cols>
  <sheetData>
    <row r="1" spans="1:9" ht="47.5" customHeight="1" x14ac:dyDescent="0.35">
      <c r="B1" s="1" t="s">
        <v>0</v>
      </c>
      <c r="C1" s="1" t="s">
        <v>19</v>
      </c>
      <c r="D1" s="1" t="s">
        <v>1</v>
      </c>
      <c r="E1" s="1" t="s">
        <v>2</v>
      </c>
      <c r="F1" s="1" t="s">
        <v>3</v>
      </c>
      <c r="G1" s="1" t="s">
        <v>17</v>
      </c>
      <c r="H1" s="1" t="s">
        <v>4</v>
      </c>
      <c r="I1" s="1" t="s">
        <v>42</v>
      </c>
    </row>
    <row r="2" spans="1:9" x14ac:dyDescent="0.35">
      <c r="B2" s="2" t="s">
        <v>5</v>
      </c>
      <c r="C2" s="2" t="s">
        <v>6</v>
      </c>
      <c r="D2" s="2" t="s">
        <v>7</v>
      </c>
      <c r="E2" s="2" t="s">
        <v>8</v>
      </c>
      <c r="F2" s="2" t="s">
        <v>18</v>
      </c>
      <c r="G2" s="2"/>
      <c r="H2" s="2"/>
      <c r="I2" s="2" t="s">
        <v>20</v>
      </c>
    </row>
    <row r="3" spans="1:9" x14ac:dyDescent="0.35">
      <c r="A3" s="4" t="s">
        <v>9</v>
      </c>
      <c r="B3" s="5">
        <v>546</v>
      </c>
      <c r="C3" s="5">
        <v>537</v>
      </c>
      <c r="D3" s="5">
        <v>0</v>
      </c>
      <c r="E3" s="5">
        <v>0</v>
      </c>
      <c r="F3" s="5">
        <v>537</v>
      </c>
      <c r="G3" s="5">
        <v>9</v>
      </c>
      <c r="H3" s="5">
        <v>0</v>
      </c>
    </row>
    <row r="4" spans="1:9" x14ac:dyDescent="0.35">
      <c r="A4" s="4" t="s">
        <v>10</v>
      </c>
      <c r="B4" s="5">
        <v>1125</v>
      </c>
      <c r="C4" s="5">
        <v>1111</v>
      </c>
      <c r="D4" s="5">
        <v>0</v>
      </c>
      <c r="E4" s="5">
        <v>0</v>
      </c>
      <c r="F4" s="5">
        <v>1111</v>
      </c>
      <c r="G4" s="5">
        <v>14</v>
      </c>
      <c r="H4" s="5">
        <v>0</v>
      </c>
    </row>
    <row r="5" spans="1:9" x14ac:dyDescent="0.35">
      <c r="A5" s="4" t="s">
        <v>11</v>
      </c>
      <c r="B5" s="5">
        <v>797</v>
      </c>
      <c r="C5" s="5">
        <v>720</v>
      </c>
      <c r="D5" s="5">
        <v>20</v>
      </c>
      <c r="E5" s="5">
        <v>6</v>
      </c>
      <c r="F5" s="5">
        <v>746</v>
      </c>
      <c r="G5" s="5">
        <v>51</v>
      </c>
      <c r="H5" s="5">
        <v>0</v>
      </c>
    </row>
    <row r="6" spans="1:9" x14ac:dyDescent="0.35">
      <c r="A6" s="4" t="s">
        <v>12</v>
      </c>
      <c r="B6" s="5">
        <v>1496</v>
      </c>
      <c r="C6" s="5">
        <v>1355</v>
      </c>
      <c r="D6" s="5">
        <v>35</v>
      </c>
      <c r="E6" s="5">
        <v>12</v>
      </c>
      <c r="F6" s="5">
        <v>1402</v>
      </c>
      <c r="G6" s="5">
        <v>100</v>
      </c>
      <c r="H6" s="5">
        <v>6</v>
      </c>
    </row>
    <row r="7" spans="1:9" x14ac:dyDescent="0.35">
      <c r="A7" s="6" t="s">
        <v>13</v>
      </c>
      <c r="B7" s="7">
        <f>SUM(B3:B6)</f>
        <v>3964</v>
      </c>
      <c r="C7" s="7">
        <f t="shared" ref="C7:G7" si="0">SUM(C3:C6)</f>
        <v>3723</v>
      </c>
      <c r="D7" s="7">
        <f t="shared" si="0"/>
        <v>55</v>
      </c>
      <c r="E7" s="7">
        <f t="shared" si="0"/>
        <v>18</v>
      </c>
      <c r="F7" s="7">
        <f t="shared" si="0"/>
        <v>3796</v>
      </c>
      <c r="G7" s="7">
        <f t="shared" si="0"/>
        <v>174</v>
      </c>
      <c r="H7" s="7">
        <f>SUM(H3:H6)</f>
        <v>6</v>
      </c>
    </row>
    <row r="8" spans="1:9" ht="6.65" customHeight="1" x14ac:dyDescent="0.35">
      <c r="G8" s="3"/>
      <c r="H8" s="3"/>
    </row>
    <row r="9" spans="1:9" x14ac:dyDescent="0.35">
      <c r="A9" s="8" t="s">
        <v>9</v>
      </c>
      <c r="B9" s="9">
        <v>56</v>
      </c>
      <c r="C9" s="9">
        <v>52</v>
      </c>
      <c r="D9" s="9">
        <v>0</v>
      </c>
      <c r="E9" s="9">
        <v>0</v>
      </c>
      <c r="F9" s="9">
        <v>52</v>
      </c>
      <c r="G9" s="9">
        <v>4</v>
      </c>
      <c r="H9" s="9">
        <v>0</v>
      </c>
    </row>
    <row r="10" spans="1:9" x14ac:dyDescent="0.35">
      <c r="A10" s="8" t="s">
        <v>10</v>
      </c>
      <c r="B10" s="9">
        <v>198</v>
      </c>
      <c r="C10" s="9">
        <v>189</v>
      </c>
      <c r="D10" s="9">
        <v>0</v>
      </c>
      <c r="E10" s="9">
        <v>0</v>
      </c>
      <c r="F10" s="9">
        <v>189</v>
      </c>
      <c r="G10" s="9">
        <v>9</v>
      </c>
      <c r="H10" s="9">
        <v>0</v>
      </c>
    </row>
    <row r="11" spans="1:9" x14ac:dyDescent="0.35">
      <c r="A11" s="8" t="s">
        <v>11</v>
      </c>
      <c r="B11" s="9">
        <v>163</v>
      </c>
      <c r="C11" s="9">
        <v>154</v>
      </c>
      <c r="D11" s="9">
        <v>0</v>
      </c>
      <c r="E11" s="9">
        <v>4</v>
      </c>
      <c r="F11" s="9">
        <v>158</v>
      </c>
      <c r="G11" s="9">
        <v>5</v>
      </c>
      <c r="H11" s="9">
        <v>0</v>
      </c>
    </row>
    <row r="12" spans="1:9" x14ac:dyDescent="0.35">
      <c r="A12" s="8" t="s">
        <v>12</v>
      </c>
      <c r="B12" s="9">
        <v>290</v>
      </c>
      <c r="C12" s="9">
        <v>284</v>
      </c>
      <c r="D12" s="9">
        <v>0</v>
      </c>
      <c r="E12" s="9">
        <v>0</v>
      </c>
      <c r="F12" s="9">
        <v>284</v>
      </c>
      <c r="G12" s="9">
        <v>6</v>
      </c>
      <c r="H12" s="9">
        <v>0</v>
      </c>
    </row>
    <row r="13" spans="1:9" x14ac:dyDescent="0.35">
      <c r="A13" s="10" t="s">
        <v>14</v>
      </c>
      <c r="B13" s="11">
        <f>SUM(B9:B12)</f>
        <v>707</v>
      </c>
      <c r="C13" s="11">
        <f t="shared" ref="C13:H13" si="1">SUM(C9:C12)</f>
        <v>679</v>
      </c>
      <c r="D13" s="11">
        <f t="shared" si="1"/>
        <v>0</v>
      </c>
      <c r="E13" s="11">
        <f t="shared" si="1"/>
        <v>4</v>
      </c>
      <c r="F13" s="11">
        <f t="shared" si="1"/>
        <v>683</v>
      </c>
      <c r="G13" s="11">
        <f t="shared" si="1"/>
        <v>24</v>
      </c>
      <c r="H13" s="11">
        <f t="shared" si="1"/>
        <v>0</v>
      </c>
    </row>
    <row r="14" spans="1:9" ht="6.65" customHeight="1" x14ac:dyDescent="0.35">
      <c r="G14" s="3"/>
      <c r="H14" s="3"/>
    </row>
    <row r="15" spans="1:9" x14ac:dyDescent="0.35">
      <c r="A15" s="12" t="s">
        <v>15</v>
      </c>
      <c r="B15" s="13">
        <f>B7+B13</f>
        <v>4671</v>
      </c>
      <c r="C15" s="13">
        <f t="shared" ref="C15:H15" si="2">C7+C13</f>
        <v>4402</v>
      </c>
      <c r="D15" s="13">
        <f t="shared" si="2"/>
        <v>55</v>
      </c>
      <c r="E15" s="13">
        <f t="shared" si="2"/>
        <v>22</v>
      </c>
      <c r="F15" s="13">
        <f t="shared" si="2"/>
        <v>4479</v>
      </c>
      <c r="G15" s="13">
        <f t="shared" si="2"/>
        <v>198</v>
      </c>
      <c r="H15" s="13">
        <f t="shared" si="2"/>
        <v>6</v>
      </c>
      <c r="I15" s="19">
        <f>G15-H15</f>
        <v>192</v>
      </c>
    </row>
    <row r="17" spans="1:1" x14ac:dyDescent="0.35">
      <c r="A17" s="18" t="s">
        <v>16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BCAB2-3B73-4A36-84CD-AE77BC0BCBAC}">
  <dimension ref="A1:J17"/>
  <sheetViews>
    <sheetView workbookViewId="0">
      <selection activeCell="H4" sqref="H4"/>
    </sheetView>
  </sheetViews>
  <sheetFormatPr defaultRowHeight="14.5" x14ac:dyDescent="0.35"/>
  <cols>
    <col min="1" max="1" width="19" bestFit="1" customWidth="1"/>
    <col min="2" max="2" width="11.81640625" customWidth="1"/>
    <col min="3" max="3" width="10.81640625" customWidth="1"/>
    <col min="4" max="4" width="17.54296875" customWidth="1"/>
    <col min="5" max="5" width="10.1796875" customWidth="1"/>
    <col min="6" max="6" width="11.81640625" customWidth="1"/>
    <col min="7" max="7" width="14.1796875" customWidth="1"/>
    <col min="8" max="8" width="9.1796875" customWidth="1"/>
    <col min="9" max="9" width="12.90625" customWidth="1"/>
    <col min="10" max="10" width="11.7265625" customWidth="1"/>
    <col min="11" max="11" width="1.26953125" customWidth="1"/>
  </cols>
  <sheetData>
    <row r="1" spans="1:10" ht="45" customHeight="1" x14ac:dyDescent="0.35">
      <c r="B1" s="1" t="s">
        <v>0</v>
      </c>
      <c r="C1" s="1" t="s">
        <v>19</v>
      </c>
      <c r="D1" s="1" t="s">
        <v>1</v>
      </c>
      <c r="E1" s="1" t="s">
        <v>2</v>
      </c>
      <c r="F1" s="1" t="s">
        <v>3</v>
      </c>
      <c r="G1" s="1" t="s">
        <v>17</v>
      </c>
      <c r="H1" s="1" t="s">
        <v>4</v>
      </c>
      <c r="I1" s="1" t="s">
        <v>42</v>
      </c>
      <c r="J1" s="21" t="s">
        <v>40</v>
      </c>
    </row>
    <row r="2" spans="1:10" x14ac:dyDescent="0.35">
      <c r="B2" s="2" t="s">
        <v>5</v>
      </c>
      <c r="C2" s="2" t="s">
        <v>6</v>
      </c>
      <c r="D2" s="2" t="s">
        <v>7</v>
      </c>
      <c r="E2" s="2" t="s">
        <v>8</v>
      </c>
      <c r="F2" s="2" t="s">
        <v>18</v>
      </c>
      <c r="G2" s="2"/>
      <c r="H2" s="2"/>
      <c r="I2" s="2" t="s">
        <v>20</v>
      </c>
      <c r="J2" s="22" t="s">
        <v>21</v>
      </c>
    </row>
    <row r="3" spans="1:10" x14ac:dyDescent="0.35">
      <c r="A3" s="4" t="s">
        <v>9</v>
      </c>
      <c r="B3" s="5">
        <v>6158</v>
      </c>
      <c r="C3" s="5">
        <v>5888</v>
      </c>
      <c r="D3" s="5">
        <v>0</v>
      </c>
      <c r="E3" s="5">
        <v>0</v>
      </c>
      <c r="F3" s="5">
        <v>5888</v>
      </c>
      <c r="G3" s="5">
        <v>270</v>
      </c>
      <c r="H3" s="24">
        <v>0</v>
      </c>
      <c r="I3" s="29"/>
      <c r="J3" s="28"/>
    </row>
    <row r="4" spans="1:10" x14ac:dyDescent="0.35">
      <c r="A4" s="4" t="s">
        <v>10</v>
      </c>
      <c r="B4" s="5">
        <v>15781</v>
      </c>
      <c r="C4" s="5">
        <v>15227</v>
      </c>
      <c r="D4" s="5">
        <v>0</v>
      </c>
      <c r="E4" s="5">
        <v>0</v>
      </c>
      <c r="F4" s="5">
        <v>15227</v>
      </c>
      <c r="G4" s="5">
        <v>554</v>
      </c>
      <c r="H4" s="24">
        <v>0</v>
      </c>
      <c r="I4" s="29"/>
      <c r="J4" s="28"/>
    </row>
    <row r="5" spans="1:10" x14ac:dyDescent="0.35">
      <c r="A5" s="4" t="s">
        <v>11</v>
      </c>
      <c r="B5" s="5">
        <v>9608</v>
      </c>
      <c r="C5" s="5">
        <v>7486</v>
      </c>
      <c r="D5" s="5">
        <v>79</v>
      </c>
      <c r="E5" s="5">
        <v>759</v>
      </c>
      <c r="F5" s="5">
        <v>8324</v>
      </c>
      <c r="G5" s="5">
        <v>1286</v>
      </c>
      <c r="H5" s="24">
        <v>2</v>
      </c>
      <c r="I5" s="29"/>
      <c r="J5" s="28"/>
    </row>
    <row r="6" spans="1:10" x14ac:dyDescent="0.35">
      <c r="A6" s="4" t="s">
        <v>12</v>
      </c>
      <c r="B6" s="5">
        <v>14957</v>
      </c>
      <c r="C6" s="5">
        <v>12754</v>
      </c>
      <c r="D6" s="5">
        <v>89</v>
      </c>
      <c r="E6" s="5">
        <v>629</v>
      </c>
      <c r="F6" s="5">
        <v>13472</v>
      </c>
      <c r="G6" s="5">
        <v>1526</v>
      </c>
      <c r="H6" s="24">
        <v>41</v>
      </c>
      <c r="I6" s="28"/>
      <c r="J6" s="28"/>
    </row>
    <row r="7" spans="1:10" x14ac:dyDescent="0.35">
      <c r="A7" s="6" t="s">
        <v>13</v>
      </c>
      <c r="B7" s="7">
        <f>SUM(B3:B6)</f>
        <v>46504</v>
      </c>
      <c r="C7" s="7">
        <f t="shared" ref="C7:G7" si="0">SUM(C3:C6)</f>
        <v>41355</v>
      </c>
      <c r="D7" s="7">
        <f t="shared" si="0"/>
        <v>168</v>
      </c>
      <c r="E7" s="7">
        <f t="shared" si="0"/>
        <v>1388</v>
      </c>
      <c r="F7" s="7">
        <f t="shared" si="0"/>
        <v>42911</v>
      </c>
      <c r="G7" s="7">
        <f t="shared" si="0"/>
        <v>3636</v>
      </c>
      <c r="H7" s="25">
        <f>SUM(H3:H6)</f>
        <v>43</v>
      </c>
      <c r="I7" s="29"/>
      <c r="J7" s="28"/>
    </row>
    <row r="8" spans="1:10" ht="6.65" customHeight="1" x14ac:dyDescent="0.35">
      <c r="G8" s="3"/>
      <c r="H8" s="3"/>
      <c r="I8" s="29"/>
      <c r="J8" s="28"/>
    </row>
    <row r="9" spans="1:10" x14ac:dyDescent="0.35">
      <c r="A9" s="8" t="s">
        <v>9</v>
      </c>
      <c r="B9" s="9">
        <v>488</v>
      </c>
      <c r="C9" s="9">
        <v>295</v>
      </c>
      <c r="D9" s="9">
        <v>0</v>
      </c>
      <c r="E9" s="9">
        <v>0</v>
      </c>
      <c r="F9" s="9">
        <v>295</v>
      </c>
      <c r="G9" s="9">
        <v>193</v>
      </c>
      <c r="H9" s="26">
        <v>0</v>
      </c>
      <c r="I9" s="29"/>
      <c r="J9" s="28"/>
    </row>
    <row r="10" spans="1:10" x14ac:dyDescent="0.35">
      <c r="A10" s="8" t="s">
        <v>10</v>
      </c>
      <c r="B10" s="9">
        <v>2248</v>
      </c>
      <c r="C10" s="9">
        <v>1393</v>
      </c>
      <c r="D10" s="9">
        <v>0</v>
      </c>
      <c r="E10" s="9">
        <v>0</v>
      </c>
      <c r="F10" s="9">
        <v>1393</v>
      </c>
      <c r="G10" s="9">
        <v>855</v>
      </c>
      <c r="H10" s="26">
        <v>0</v>
      </c>
      <c r="I10" s="29"/>
      <c r="J10" s="28"/>
    </row>
    <row r="11" spans="1:10" x14ac:dyDescent="0.35">
      <c r="A11" s="8" t="s">
        <v>11</v>
      </c>
      <c r="B11" s="9">
        <v>1724</v>
      </c>
      <c r="C11" s="9">
        <v>830</v>
      </c>
      <c r="D11" s="9">
        <v>49</v>
      </c>
      <c r="E11" s="9">
        <v>0</v>
      </c>
      <c r="F11" s="9">
        <v>879</v>
      </c>
      <c r="G11" s="9">
        <v>845</v>
      </c>
      <c r="H11" s="26">
        <v>0</v>
      </c>
      <c r="I11" s="29"/>
      <c r="J11" s="28"/>
    </row>
    <row r="12" spans="1:10" x14ac:dyDescent="0.35">
      <c r="A12" s="8" t="s">
        <v>12</v>
      </c>
      <c r="B12" s="9">
        <v>1764</v>
      </c>
      <c r="C12" s="9">
        <v>1311</v>
      </c>
      <c r="D12" s="9">
        <v>0</v>
      </c>
      <c r="E12" s="9">
        <v>60</v>
      </c>
      <c r="F12" s="9">
        <v>1371</v>
      </c>
      <c r="G12" s="9">
        <v>393</v>
      </c>
      <c r="H12" s="26">
        <v>0</v>
      </c>
      <c r="I12" s="29"/>
      <c r="J12" s="28"/>
    </row>
    <row r="13" spans="1:10" x14ac:dyDescent="0.35">
      <c r="A13" s="10" t="s">
        <v>14</v>
      </c>
      <c r="B13" s="11">
        <f>SUM(B9:B12)</f>
        <v>6224</v>
      </c>
      <c r="C13" s="11">
        <f t="shared" ref="C13:H13" si="1">SUM(C9:C12)</f>
        <v>3829</v>
      </c>
      <c r="D13" s="11">
        <f t="shared" si="1"/>
        <v>49</v>
      </c>
      <c r="E13" s="11">
        <f t="shared" si="1"/>
        <v>60</v>
      </c>
      <c r="F13" s="11">
        <f t="shared" si="1"/>
        <v>3938</v>
      </c>
      <c r="G13" s="11">
        <f t="shared" si="1"/>
        <v>2286</v>
      </c>
      <c r="H13" s="27">
        <f t="shared" si="1"/>
        <v>0</v>
      </c>
      <c r="I13" s="29"/>
      <c r="J13" s="28"/>
    </row>
    <row r="14" spans="1:10" ht="6.65" customHeight="1" x14ac:dyDescent="0.35">
      <c r="G14" s="3"/>
      <c r="H14" s="3"/>
      <c r="I14" s="30"/>
      <c r="J14" s="28"/>
    </row>
    <row r="15" spans="1:10" x14ac:dyDescent="0.35">
      <c r="A15" s="12" t="s">
        <v>15</v>
      </c>
      <c r="B15" s="13">
        <f>B7+B13</f>
        <v>52728</v>
      </c>
      <c r="C15" s="13">
        <f t="shared" ref="C15:H15" si="2">C7+C13</f>
        <v>45184</v>
      </c>
      <c r="D15" s="13">
        <f t="shared" si="2"/>
        <v>217</v>
      </c>
      <c r="E15" s="13">
        <f t="shared" si="2"/>
        <v>1448</v>
      </c>
      <c r="F15" s="13">
        <f t="shared" si="2"/>
        <v>46849</v>
      </c>
      <c r="G15" s="13">
        <f t="shared" si="2"/>
        <v>5922</v>
      </c>
      <c r="H15" s="13">
        <f t="shared" si="2"/>
        <v>43</v>
      </c>
      <c r="I15" s="19">
        <f>G15-H15</f>
        <v>5879</v>
      </c>
      <c r="J15" s="23">
        <v>4650</v>
      </c>
    </row>
    <row r="17" spans="1:1" x14ac:dyDescent="0.35">
      <c r="A17" s="18" t="s">
        <v>16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3A9D8-73FA-4D86-9ED5-E6E82E14E50F}">
  <dimension ref="A1:I17"/>
  <sheetViews>
    <sheetView workbookViewId="0">
      <selection activeCell="I1" sqref="I1"/>
    </sheetView>
  </sheetViews>
  <sheetFormatPr defaultRowHeight="14.5" x14ac:dyDescent="0.35"/>
  <cols>
    <col min="1" max="1" width="19" bestFit="1" customWidth="1"/>
    <col min="2" max="2" width="12.1796875" customWidth="1"/>
    <col min="3" max="3" width="10.7265625" customWidth="1"/>
    <col min="4" max="4" width="17.54296875" customWidth="1"/>
    <col min="5" max="5" width="10.1796875" customWidth="1"/>
    <col min="6" max="6" width="11.81640625" customWidth="1"/>
    <col min="7" max="7" width="14.81640625" customWidth="1"/>
    <col min="8" max="8" width="9.1796875" customWidth="1"/>
    <col min="9" max="9" width="13.08984375" customWidth="1"/>
  </cols>
  <sheetData>
    <row r="1" spans="1:9" ht="43" customHeight="1" x14ac:dyDescent="0.35">
      <c r="B1" s="1" t="s">
        <v>0</v>
      </c>
      <c r="C1" s="1" t="s">
        <v>19</v>
      </c>
      <c r="D1" s="1" t="s">
        <v>1</v>
      </c>
      <c r="E1" s="1" t="s">
        <v>2</v>
      </c>
      <c r="F1" s="1" t="s">
        <v>3</v>
      </c>
      <c r="G1" s="1" t="s">
        <v>17</v>
      </c>
      <c r="H1" s="1" t="s">
        <v>4</v>
      </c>
      <c r="I1" s="1" t="s">
        <v>42</v>
      </c>
    </row>
    <row r="2" spans="1:9" x14ac:dyDescent="0.35">
      <c r="B2" s="2" t="s">
        <v>5</v>
      </c>
      <c r="C2" s="2" t="s">
        <v>6</v>
      </c>
      <c r="D2" s="2" t="s">
        <v>7</v>
      </c>
      <c r="E2" s="2" t="s">
        <v>8</v>
      </c>
      <c r="F2" s="2" t="s">
        <v>18</v>
      </c>
      <c r="G2" s="2"/>
      <c r="H2" s="2"/>
      <c r="I2" s="2" t="s">
        <v>20</v>
      </c>
    </row>
    <row r="3" spans="1:9" x14ac:dyDescent="0.35">
      <c r="A3" s="4" t="s">
        <v>9</v>
      </c>
      <c r="B3" s="5">
        <v>6705</v>
      </c>
      <c r="C3" s="5">
        <v>6372</v>
      </c>
      <c r="D3" s="5">
        <v>0</v>
      </c>
      <c r="E3" s="5">
        <v>0</v>
      </c>
      <c r="F3" s="5">
        <v>6372</v>
      </c>
      <c r="G3" s="5">
        <v>333</v>
      </c>
      <c r="H3" s="5">
        <v>0</v>
      </c>
    </row>
    <row r="4" spans="1:9" x14ac:dyDescent="0.35">
      <c r="A4" s="4" t="s">
        <v>10</v>
      </c>
      <c r="B4" s="5">
        <v>13709</v>
      </c>
      <c r="C4" s="5">
        <v>13510</v>
      </c>
      <c r="D4" s="5">
        <v>0</v>
      </c>
      <c r="E4" s="5">
        <v>0</v>
      </c>
      <c r="F4" s="5">
        <v>13510</v>
      </c>
      <c r="G4" s="5">
        <v>199</v>
      </c>
      <c r="H4" s="5">
        <v>0</v>
      </c>
    </row>
    <row r="5" spans="1:9" x14ac:dyDescent="0.35">
      <c r="A5" s="4" t="s">
        <v>11</v>
      </c>
      <c r="B5" s="5">
        <v>10127</v>
      </c>
      <c r="C5" s="5">
        <v>9475</v>
      </c>
      <c r="D5" s="5">
        <v>143</v>
      </c>
      <c r="E5" s="5">
        <v>36</v>
      </c>
      <c r="F5" s="5">
        <v>9654</v>
      </c>
      <c r="G5" s="5">
        <v>475</v>
      </c>
      <c r="H5" s="5">
        <v>2</v>
      </c>
    </row>
    <row r="6" spans="1:9" x14ac:dyDescent="0.35">
      <c r="A6" s="4" t="s">
        <v>12</v>
      </c>
      <c r="B6" s="5">
        <v>18666</v>
      </c>
      <c r="C6" s="5">
        <v>17524</v>
      </c>
      <c r="D6" s="5">
        <v>105</v>
      </c>
      <c r="E6" s="5">
        <v>107</v>
      </c>
      <c r="F6" s="5">
        <v>17736</v>
      </c>
      <c r="G6" s="5">
        <v>994</v>
      </c>
      <c r="H6" s="5">
        <v>64</v>
      </c>
    </row>
    <row r="7" spans="1:9" x14ac:dyDescent="0.35">
      <c r="A7" s="6" t="s">
        <v>13</v>
      </c>
      <c r="B7" s="7">
        <f>SUM(B3:B6)</f>
        <v>49207</v>
      </c>
      <c r="C7" s="7">
        <f t="shared" ref="C7:G7" si="0">SUM(C3:C6)</f>
        <v>46881</v>
      </c>
      <c r="D7" s="7">
        <f t="shared" si="0"/>
        <v>248</v>
      </c>
      <c r="E7" s="7">
        <f t="shared" si="0"/>
        <v>143</v>
      </c>
      <c r="F7" s="7">
        <f t="shared" si="0"/>
        <v>47272</v>
      </c>
      <c r="G7" s="7">
        <f t="shared" si="0"/>
        <v>2001</v>
      </c>
      <c r="H7" s="7">
        <f>SUM(H3:H6)</f>
        <v>66</v>
      </c>
    </row>
    <row r="8" spans="1:9" ht="6.65" customHeight="1" x14ac:dyDescent="0.35">
      <c r="G8" s="3"/>
      <c r="H8" s="3"/>
    </row>
    <row r="9" spans="1:9" x14ac:dyDescent="0.35">
      <c r="A9" s="8" t="s">
        <v>9</v>
      </c>
      <c r="B9" s="9">
        <v>820</v>
      </c>
      <c r="C9" s="9">
        <v>756</v>
      </c>
      <c r="D9" s="9">
        <v>0</v>
      </c>
      <c r="E9" s="9">
        <v>0</v>
      </c>
      <c r="F9" s="9">
        <v>756</v>
      </c>
      <c r="G9" s="9">
        <v>64</v>
      </c>
      <c r="H9" s="9">
        <v>0</v>
      </c>
    </row>
    <row r="10" spans="1:9" x14ac:dyDescent="0.35">
      <c r="A10" s="8" t="s">
        <v>10</v>
      </c>
      <c r="B10" s="9">
        <v>2909</v>
      </c>
      <c r="C10" s="9">
        <v>2868</v>
      </c>
      <c r="D10" s="9">
        <v>1</v>
      </c>
      <c r="E10" s="9">
        <v>0</v>
      </c>
      <c r="F10" s="9">
        <v>2869</v>
      </c>
      <c r="G10" s="9">
        <v>41</v>
      </c>
      <c r="H10" s="9">
        <v>1</v>
      </c>
    </row>
    <row r="11" spans="1:9" x14ac:dyDescent="0.35">
      <c r="A11" s="8" t="s">
        <v>11</v>
      </c>
      <c r="B11" s="9">
        <v>2304</v>
      </c>
      <c r="C11" s="9">
        <v>2160</v>
      </c>
      <c r="D11" s="9">
        <v>100</v>
      </c>
      <c r="E11" s="9">
        <v>0</v>
      </c>
      <c r="F11" s="9">
        <v>2260</v>
      </c>
      <c r="G11" s="9">
        <v>44</v>
      </c>
      <c r="H11" s="9">
        <v>0</v>
      </c>
    </row>
    <row r="12" spans="1:9" x14ac:dyDescent="0.35">
      <c r="A12" s="8" t="s">
        <v>12</v>
      </c>
      <c r="B12" s="9">
        <v>2738</v>
      </c>
      <c r="C12" s="9">
        <v>2714</v>
      </c>
      <c r="D12" s="9">
        <v>1</v>
      </c>
      <c r="E12" s="9">
        <v>0</v>
      </c>
      <c r="F12" s="9">
        <v>2715</v>
      </c>
      <c r="G12" s="9">
        <v>23</v>
      </c>
      <c r="H12" s="9">
        <v>0</v>
      </c>
    </row>
    <row r="13" spans="1:9" x14ac:dyDescent="0.35">
      <c r="A13" s="10" t="s">
        <v>14</v>
      </c>
      <c r="B13" s="11">
        <f>SUM(B9:B12)</f>
        <v>8771</v>
      </c>
      <c r="C13" s="11">
        <f t="shared" ref="C13:H13" si="1">SUM(C9:C12)</f>
        <v>8498</v>
      </c>
      <c r="D13" s="11">
        <f t="shared" si="1"/>
        <v>102</v>
      </c>
      <c r="E13" s="11">
        <f t="shared" si="1"/>
        <v>0</v>
      </c>
      <c r="F13" s="11">
        <f t="shared" si="1"/>
        <v>8600</v>
      </c>
      <c r="G13" s="11">
        <f t="shared" si="1"/>
        <v>172</v>
      </c>
      <c r="H13" s="11">
        <f t="shared" si="1"/>
        <v>1</v>
      </c>
    </row>
    <row r="14" spans="1:9" ht="6.65" customHeight="1" x14ac:dyDescent="0.35">
      <c r="G14" s="3"/>
      <c r="H14" s="3"/>
    </row>
    <row r="15" spans="1:9" x14ac:dyDescent="0.35">
      <c r="A15" s="12" t="s">
        <v>15</v>
      </c>
      <c r="B15" s="13">
        <f>B7+B13</f>
        <v>57978</v>
      </c>
      <c r="C15" s="13">
        <f t="shared" ref="C15:H15" si="2">C7+C13</f>
        <v>55379</v>
      </c>
      <c r="D15" s="13">
        <f t="shared" si="2"/>
        <v>350</v>
      </c>
      <c r="E15" s="13">
        <f t="shared" si="2"/>
        <v>143</v>
      </c>
      <c r="F15" s="13">
        <f t="shared" si="2"/>
        <v>55872</v>
      </c>
      <c r="G15" s="13">
        <f t="shared" si="2"/>
        <v>2173</v>
      </c>
      <c r="H15" s="13">
        <f t="shared" si="2"/>
        <v>67</v>
      </c>
      <c r="I15" s="19">
        <f>G15-H15</f>
        <v>2106</v>
      </c>
    </row>
    <row r="17" spans="1:1" x14ac:dyDescent="0.35">
      <c r="A17" s="18" t="s">
        <v>16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BACD9-59B8-4307-A96E-C2124BAFB43D}">
  <dimension ref="A1:I17"/>
  <sheetViews>
    <sheetView workbookViewId="0">
      <selection activeCell="I1" sqref="I1"/>
    </sheetView>
  </sheetViews>
  <sheetFormatPr defaultRowHeight="14.5" x14ac:dyDescent="0.35"/>
  <cols>
    <col min="1" max="1" width="19" bestFit="1" customWidth="1"/>
    <col min="2" max="2" width="12" customWidth="1"/>
    <col min="3" max="3" width="10.90625" customWidth="1"/>
    <col min="4" max="4" width="17.54296875" customWidth="1"/>
    <col min="5" max="5" width="10.1796875" customWidth="1"/>
    <col min="6" max="6" width="11.81640625" customWidth="1"/>
    <col min="7" max="7" width="14.81640625" customWidth="1"/>
    <col min="8" max="8" width="9.1796875" customWidth="1"/>
    <col min="9" max="9" width="12.453125" customWidth="1"/>
  </cols>
  <sheetData>
    <row r="1" spans="1:9" ht="45.5" customHeight="1" x14ac:dyDescent="0.35">
      <c r="B1" s="1" t="s">
        <v>0</v>
      </c>
      <c r="C1" s="1" t="s">
        <v>19</v>
      </c>
      <c r="D1" s="1" t="s">
        <v>1</v>
      </c>
      <c r="E1" s="1" t="s">
        <v>2</v>
      </c>
      <c r="F1" s="1" t="s">
        <v>3</v>
      </c>
      <c r="G1" s="1" t="s">
        <v>17</v>
      </c>
      <c r="H1" s="1" t="s">
        <v>4</v>
      </c>
      <c r="I1" s="1" t="s">
        <v>42</v>
      </c>
    </row>
    <row r="2" spans="1:9" x14ac:dyDescent="0.35">
      <c r="B2" s="2" t="s">
        <v>5</v>
      </c>
      <c r="C2" s="2" t="s">
        <v>6</v>
      </c>
      <c r="D2" s="2" t="s">
        <v>7</v>
      </c>
      <c r="E2" s="2" t="s">
        <v>8</v>
      </c>
      <c r="F2" s="2" t="s">
        <v>18</v>
      </c>
      <c r="G2" s="2"/>
      <c r="H2" s="2"/>
      <c r="I2" s="2" t="s">
        <v>20</v>
      </c>
    </row>
    <row r="3" spans="1:9" x14ac:dyDescent="0.35">
      <c r="A3" s="4" t="s">
        <v>9</v>
      </c>
      <c r="B3" s="5">
        <v>2470</v>
      </c>
      <c r="C3" s="15">
        <v>2439</v>
      </c>
      <c r="D3" s="5">
        <v>0</v>
      </c>
      <c r="E3" s="5">
        <v>0</v>
      </c>
      <c r="F3" s="5">
        <v>2439</v>
      </c>
      <c r="G3" s="14">
        <v>31</v>
      </c>
      <c r="H3" s="14">
        <v>0</v>
      </c>
    </row>
    <row r="4" spans="1:9" x14ac:dyDescent="0.35">
      <c r="A4" s="4" t="s">
        <v>10</v>
      </c>
      <c r="B4" s="5">
        <v>5894</v>
      </c>
      <c r="C4" s="5">
        <v>5691</v>
      </c>
      <c r="D4" s="5">
        <v>0</v>
      </c>
      <c r="E4" s="5">
        <v>0</v>
      </c>
      <c r="F4" s="5">
        <v>5691</v>
      </c>
      <c r="G4" s="14">
        <v>203</v>
      </c>
      <c r="H4" s="14">
        <v>0</v>
      </c>
    </row>
    <row r="5" spans="1:9" x14ac:dyDescent="0.35">
      <c r="A5" s="4" t="s">
        <v>11</v>
      </c>
      <c r="B5" s="4">
        <v>4354</v>
      </c>
      <c r="C5" s="5">
        <v>3567</v>
      </c>
      <c r="D5" s="5">
        <v>36</v>
      </c>
      <c r="E5" s="5">
        <v>122</v>
      </c>
      <c r="F5" s="5">
        <v>3725</v>
      </c>
      <c r="G5" s="14">
        <v>630</v>
      </c>
      <c r="H5" s="14">
        <v>1</v>
      </c>
    </row>
    <row r="6" spans="1:9" x14ac:dyDescent="0.35">
      <c r="A6" s="4" t="s">
        <v>12</v>
      </c>
      <c r="B6" s="5">
        <v>7476</v>
      </c>
      <c r="C6" s="5">
        <v>6700</v>
      </c>
      <c r="D6" s="5">
        <v>10</v>
      </c>
      <c r="E6" s="5">
        <v>38</v>
      </c>
      <c r="F6" s="5">
        <v>6748</v>
      </c>
      <c r="G6" s="14">
        <v>732</v>
      </c>
      <c r="H6" s="14">
        <v>4</v>
      </c>
    </row>
    <row r="7" spans="1:9" x14ac:dyDescent="0.35">
      <c r="A7" s="6" t="s">
        <v>13</v>
      </c>
      <c r="B7" s="7">
        <f>SUM(B3:B6)</f>
        <v>20194</v>
      </c>
      <c r="C7" s="7">
        <f t="shared" ref="C7:G7" si="0">SUM(C3:C6)</f>
        <v>18397</v>
      </c>
      <c r="D7" s="7">
        <f t="shared" si="0"/>
        <v>46</v>
      </c>
      <c r="E7" s="7">
        <f t="shared" si="0"/>
        <v>160</v>
      </c>
      <c r="F7" s="7">
        <f t="shared" si="0"/>
        <v>18603</v>
      </c>
      <c r="G7" s="7">
        <f t="shared" si="0"/>
        <v>1596</v>
      </c>
      <c r="H7" s="7">
        <f>SUM(H3:H6)</f>
        <v>5</v>
      </c>
    </row>
    <row r="8" spans="1:9" ht="6.65" customHeight="1" x14ac:dyDescent="0.35">
      <c r="G8" s="3"/>
      <c r="H8" s="3"/>
    </row>
    <row r="9" spans="1:9" x14ac:dyDescent="0.35">
      <c r="A9" s="8" t="s">
        <v>9</v>
      </c>
      <c r="B9" s="9">
        <v>274</v>
      </c>
      <c r="C9" s="9">
        <v>263</v>
      </c>
      <c r="D9" s="9">
        <v>0</v>
      </c>
      <c r="E9" s="9">
        <v>0</v>
      </c>
      <c r="F9" s="9">
        <v>263</v>
      </c>
      <c r="G9" s="16">
        <v>11</v>
      </c>
      <c r="H9" s="16">
        <v>0</v>
      </c>
    </row>
    <row r="10" spans="1:9" x14ac:dyDescent="0.35">
      <c r="A10" s="8" t="s">
        <v>10</v>
      </c>
      <c r="B10" s="9">
        <v>884</v>
      </c>
      <c r="C10" s="9">
        <v>842</v>
      </c>
      <c r="D10" s="9">
        <v>0</v>
      </c>
      <c r="E10" s="9">
        <v>0</v>
      </c>
      <c r="F10" s="9">
        <v>842</v>
      </c>
      <c r="G10" s="16">
        <v>42</v>
      </c>
      <c r="H10" s="16">
        <v>0</v>
      </c>
    </row>
    <row r="11" spans="1:9" x14ac:dyDescent="0.35">
      <c r="A11" s="8" t="s">
        <v>11</v>
      </c>
      <c r="B11" s="9">
        <v>773</v>
      </c>
      <c r="C11" s="9">
        <v>635</v>
      </c>
      <c r="D11" s="9">
        <v>0</v>
      </c>
      <c r="E11" s="9">
        <v>0</v>
      </c>
      <c r="F11" s="9">
        <v>635</v>
      </c>
      <c r="G11" s="16">
        <v>138</v>
      </c>
      <c r="H11" s="16">
        <v>0</v>
      </c>
    </row>
    <row r="12" spans="1:9" x14ac:dyDescent="0.35">
      <c r="A12" s="8" t="s">
        <v>12</v>
      </c>
      <c r="B12" s="9">
        <v>808</v>
      </c>
      <c r="C12" s="9">
        <v>742</v>
      </c>
      <c r="D12" s="9">
        <v>20</v>
      </c>
      <c r="E12" s="9">
        <v>0</v>
      </c>
      <c r="F12" s="9">
        <v>762</v>
      </c>
      <c r="G12" s="16">
        <v>46</v>
      </c>
      <c r="H12" s="16">
        <v>0</v>
      </c>
    </row>
    <row r="13" spans="1:9" x14ac:dyDescent="0.35">
      <c r="A13" s="10" t="s">
        <v>14</v>
      </c>
      <c r="B13" s="11">
        <f>SUM(B9:B12)</f>
        <v>2739</v>
      </c>
      <c r="C13" s="11">
        <f t="shared" ref="C13:H13" si="1">SUM(C9:C12)</f>
        <v>2482</v>
      </c>
      <c r="D13" s="11">
        <f t="shared" si="1"/>
        <v>20</v>
      </c>
      <c r="E13" s="11">
        <f t="shared" si="1"/>
        <v>0</v>
      </c>
      <c r="F13" s="11">
        <f t="shared" si="1"/>
        <v>2502</v>
      </c>
      <c r="G13" s="11">
        <f t="shared" si="1"/>
        <v>237</v>
      </c>
      <c r="H13" s="11">
        <f t="shared" si="1"/>
        <v>0</v>
      </c>
    </row>
    <row r="14" spans="1:9" ht="6.65" customHeight="1" x14ac:dyDescent="0.35">
      <c r="G14" s="3"/>
      <c r="H14" s="3"/>
    </row>
    <row r="15" spans="1:9" x14ac:dyDescent="0.35">
      <c r="A15" s="12" t="s">
        <v>15</v>
      </c>
      <c r="B15" s="13">
        <f>B7+B13</f>
        <v>22933</v>
      </c>
      <c r="C15" s="13">
        <f t="shared" ref="C15:H15" si="2">C7+C13</f>
        <v>20879</v>
      </c>
      <c r="D15" s="13">
        <f t="shared" si="2"/>
        <v>66</v>
      </c>
      <c r="E15" s="13">
        <f t="shared" si="2"/>
        <v>160</v>
      </c>
      <c r="F15" s="13">
        <f t="shared" si="2"/>
        <v>21105</v>
      </c>
      <c r="G15" s="13">
        <f t="shared" si="2"/>
        <v>1833</v>
      </c>
      <c r="H15" s="13">
        <f t="shared" si="2"/>
        <v>5</v>
      </c>
      <c r="I15" s="19">
        <f>G15-H15</f>
        <v>1828</v>
      </c>
    </row>
    <row r="17" spans="1:1" x14ac:dyDescent="0.35">
      <c r="A17" s="18" t="s">
        <v>16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D1E79-A2C4-4DA5-A3A1-CB8BAB1B9A40}">
  <dimension ref="A1:I17"/>
  <sheetViews>
    <sheetView workbookViewId="0">
      <selection activeCell="I1" sqref="I1"/>
    </sheetView>
  </sheetViews>
  <sheetFormatPr defaultRowHeight="14.5" x14ac:dyDescent="0.35"/>
  <cols>
    <col min="1" max="1" width="19" bestFit="1" customWidth="1"/>
    <col min="2" max="2" width="12.1796875" customWidth="1"/>
    <col min="3" max="3" width="10.7265625" customWidth="1"/>
    <col min="4" max="4" width="17.54296875" customWidth="1"/>
    <col min="5" max="5" width="10.1796875" customWidth="1"/>
    <col min="6" max="6" width="11.81640625" customWidth="1"/>
    <col min="7" max="7" width="15.26953125" customWidth="1"/>
    <col min="8" max="8" width="9.1796875" customWidth="1"/>
    <col min="9" max="9" width="13.54296875" customWidth="1"/>
  </cols>
  <sheetData>
    <row r="1" spans="1:9" ht="44" customHeight="1" x14ac:dyDescent="0.35">
      <c r="B1" s="1" t="s">
        <v>0</v>
      </c>
      <c r="C1" s="1" t="s">
        <v>19</v>
      </c>
      <c r="D1" s="1" t="s">
        <v>1</v>
      </c>
      <c r="E1" s="1" t="s">
        <v>2</v>
      </c>
      <c r="F1" s="1" t="s">
        <v>3</v>
      </c>
      <c r="G1" s="1" t="s">
        <v>17</v>
      </c>
      <c r="H1" s="1" t="s">
        <v>4</v>
      </c>
      <c r="I1" s="1" t="s">
        <v>42</v>
      </c>
    </row>
    <row r="2" spans="1:9" x14ac:dyDescent="0.35">
      <c r="B2" s="2" t="s">
        <v>5</v>
      </c>
      <c r="C2" s="2" t="s">
        <v>6</v>
      </c>
      <c r="D2" s="2" t="s">
        <v>7</v>
      </c>
      <c r="E2" s="2" t="s">
        <v>8</v>
      </c>
      <c r="F2" s="2" t="s">
        <v>18</v>
      </c>
      <c r="G2" s="2"/>
      <c r="H2" s="2"/>
      <c r="I2" s="2" t="s">
        <v>20</v>
      </c>
    </row>
    <row r="3" spans="1:9" x14ac:dyDescent="0.35">
      <c r="A3" s="4" t="s">
        <v>9</v>
      </c>
      <c r="B3" s="5">
        <v>8279</v>
      </c>
      <c r="C3" s="15">
        <v>8125</v>
      </c>
      <c r="D3" s="5">
        <v>1</v>
      </c>
      <c r="E3" s="5">
        <v>0</v>
      </c>
      <c r="F3" s="5">
        <v>8126</v>
      </c>
      <c r="G3" s="14">
        <v>153</v>
      </c>
      <c r="H3" s="14">
        <v>0</v>
      </c>
    </row>
    <row r="4" spans="1:9" x14ac:dyDescent="0.35">
      <c r="A4" s="4" t="s">
        <v>10</v>
      </c>
      <c r="B4" s="5">
        <v>18028</v>
      </c>
      <c r="C4" s="5">
        <v>17779</v>
      </c>
      <c r="D4" s="5">
        <v>1</v>
      </c>
      <c r="E4" s="5">
        <v>0</v>
      </c>
      <c r="F4" s="5">
        <v>17780</v>
      </c>
      <c r="G4" s="14">
        <v>257</v>
      </c>
      <c r="H4" s="14">
        <v>9</v>
      </c>
    </row>
    <row r="5" spans="1:9" x14ac:dyDescent="0.35">
      <c r="A5" s="4" t="s">
        <v>11</v>
      </c>
      <c r="B5" s="4">
        <v>14596</v>
      </c>
      <c r="C5" s="5">
        <v>13852</v>
      </c>
      <c r="D5" s="5">
        <v>82</v>
      </c>
      <c r="E5" s="5">
        <v>61</v>
      </c>
      <c r="F5" s="5">
        <v>13995</v>
      </c>
      <c r="G5" s="14">
        <v>603</v>
      </c>
      <c r="H5" s="14">
        <v>2</v>
      </c>
    </row>
    <row r="6" spans="1:9" x14ac:dyDescent="0.35">
      <c r="A6" s="4" t="s">
        <v>12</v>
      </c>
      <c r="B6" s="5">
        <v>22348</v>
      </c>
      <c r="C6" s="5">
        <v>21196</v>
      </c>
      <c r="D6" s="5">
        <v>95</v>
      </c>
      <c r="E6" s="5">
        <v>81</v>
      </c>
      <c r="F6" s="5">
        <v>21372</v>
      </c>
      <c r="G6" s="14">
        <v>1065</v>
      </c>
      <c r="H6" s="14">
        <v>89</v>
      </c>
    </row>
    <row r="7" spans="1:9" x14ac:dyDescent="0.35">
      <c r="A7" s="6" t="s">
        <v>13</v>
      </c>
      <c r="B7" s="7">
        <f>SUM(B3:B6)</f>
        <v>63251</v>
      </c>
      <c r="C7" s="7">
        <f t="shared" ref="C7:G7" si="0">SUM(C3:C6)</f>
        <v>60952</v>
      </c>
      <c r="D7" s="7">
        <f t="shared" si="0"/>
        <v>179</v>
      </c>
      <c r="E7" s="7">
        <f t="shared" si="0"/>
        <v>142</v>
      </c>
      <c r="F7" s="7">
        <f t="shared" si="0"/>
        <v>61273</v>
      </c>
      <c r="G7" s="7">
        <f t="shared" si="0"/>
        <v>2078</v>
      </c>
      <c r="H7" s="7">
        <f>SUM(H3:H6)</f>
        <v>100</v>
      </c>
    </row>
    <row r="8" spans="1:9" ht="6.65" customHeight="1" x14ac:dyDescent="0.35">
      <c r="G8" s="3"/>
      <c r="H8" s="3"/>
    </row>
    <row r="9" spans="1:9" x14ac:dyDescent="0.35">
      <c r="A9" s="8" t="s">
        <v>9</v>
      </c>
      <c r="B9" s="9">
        <v>1001</v>
      </c>
      <c r="C9" s="9">
        <v>971</v>
      </c>
      <c r="D9" s="9">
        <v>2</v>
      </c>
      <c r="E9" s="9">
        <v>0</v>
      </c>
      <c r="F9" s="9">
        <v>973</v>
      </c>
      <c r="G9" s="16">
        <v>28</v>
      </c>
      <c r="H9" s="16">
        <v>0</v>
      </c>
    </row>
    <row r="10" spans="1:9" x14ac:dyDescent="0.35">
      <c r="A10" s="8" t="s">
        <v>10</v>
      </c>
      <c r="B10" s="9">
        <v>4097</v>
      </c>
      <c r="C10" s="9">
        <v>4049</v>
      </c>
      <c r="D10" s="9">
        <v>0</v>
      </c>
      <c r="E10" s="9">
        <v>0</v>
      </c>
      <c r="F10" s="9">
        <v>4049</v>
      </c>
      <c r="G10" s="16">
        <v>58</v>
      </c>
      <c r="H10" s="16">
        <v>10</v>
      </c>
    </row>
    <row r="11" spans="1:9" x14ac:dyDescent="0.35">
      <c r="A11" s="8" t="s">
        <v>11</v>
      </c>
      <c r="B11" s="9">
        <v>3225</v>
      </c>
      <c r="C11" s="9">
        <v>3148</v>
      </c>
      <c r="D11" s="9">
        <v>20</v>
      </c>
      <c r="E11" s="9">
        <v>0</v>
      </c>
      <c r="F11" s="9">
        <v>3168</v>
      </c>
      <c r="G11" s="16">
        <v>57</v>
      </c>
      <c r="H11" s="16">
        <v>0</v>
      </c>
    </row>
    <row r="12" spans="1:9" x14ac:dyDescent="0.35">
      <c r="A12" s="8" t="s">
        <v>12</v>
      </c>
      <c r="B12" s="9">
        <v>3183</v>
      </c>
      <c r="C12" s="9">
        <v>3154</v>
      </c>
      <c r="D12" s="9">
        <v>3</v>
      </c>
      <c r="E12" s="9">
        <v>0</v>
      </c>
      <c r="F12" s="9">
        <v>3157</v>
      </c>
      <c r="G12" s="16">
        <v>33</v>
      </c>
      <c r="H12" s="16">
        <v>7</v>
      </c>
    </row>
    <row r="13" spans="1:9" x14ac:dyDescent="0.35">
      <c r="A13" s="10" t="s">
        <v>14</v>
      </c>
      <c r="B13" s="11">
        <f>SUM(B9:B12)</f>
        <v>11506</v>
      </c>
      <c r="C13" s="11">
        <f t="shared" ref="C13:H13" si="1">SUM(C9:C12)</f>
        <v>11322</v>
      </c>
      <c r="D13" s="11">
        <f t="shared" si="1"/>
        <v>25</v>
      </c>
      <c r="E13" s="11">
        <f t="shared" si="1"/>
        <v>0</v>
      </c>
      <c r="F13" s="11">
        <f t="shared" si="1"/>
        <v>11347</v>
      </c>
      <c r="G13" s="11">
        <f t="shared" si="1"/>
        <v>176</v>
      </c>
      <c r="H13" s="11">
        <f t="shared" si="1"/>
        <v>17</v>
      </c>
    </row>
    <row r="14" spans="1:9" ht="6.65" customHeight="1" x14ac:dyDescent="0.35">
      <c r="G14" s="3"/>
      <c r="H14" s="3"/>
    </row>
    <row r="15" spans="1:9" x14ac:dyDescent="0.35">
      <c r="A15" s="12" t="s">
        <v>15</v>
      </c>
      <c r="B15" s="13">
        <f>B7+B13</f>
        <v>74757</v>
      </c>
      <c r="C15" s="13">
        <f t="shared" ref="C15:H15" si="2">C7+C13</f>
        <v>72274</v>
      </c>
      <c r="D15" s="13">
        <f t="shared" si="2"/>
        <v>204</v>
      </c>
      <c r="E15" s="13">
        <f t="shared" si="2"/>
        <v>142</v>
      </c>
      <c r="F15" s="13">
        <f t="shared" si="2"/>
        <v>72620</v>
      </c>
      <c r="G15" s="13">
        <f t="shared" si="2"/>
        <v>2254</v>
      </c>
      <c r="H15" s="13">
        <f t="shared" si="2"/>
        <v>117</v>
      </c>
      <c r="I15" s="19">
        <f>G15-H15</f>
        <v>2137</v>
      </c>
    </row>
    <row r="17" spans="1:1" x14ac:dyDescent="0.35">
      <c r="A17" s="18" t="s">
        <v>16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CF1C4-E76E-4258-95E1-29C0F184F95E}">
  <dimension ref="A1:J17"/>
  <sheetViews>
    <sheetView workbookViewId="0">
      <selection activeCell="I1" sqref="I1:J1"/>
    </sheetView>
  </sheetViews>
  <sheetFormatPr defaultRowHeight="14.5" x14ac:dyDescent="0.35"/>
  <cols>
    <col min="1" max="1" width="19" bestFit="1" customWidth="1"/>
    <col min="2" max="2" width="12.08984375" customWidth="1"/>
    <col min="3" max="3" width="10.453125" customWidth="1"/>
    <col min="4" max="4" width="17.54296875" customWidth="1"/>
    <col min="5" max="5" width="10.1796875" customWidth="1"/>
    <col min="6" max="6" width="11.81640625" customWidth="1"/>
    <col min="7" max="7" width="15.26953125" customWidth="1"/>
    <col min="8" max="8" width="9.1796875" customWidth="1"/>
    <col min="9" max="9" width="12.453125" customWidth="1"/>
    <col min="10" max="10" width="12.26953125" customWidth="1"/>
    <col min="11" max="11" width="1.26953125" customWidth="1"/>
  </cols>
  <sheetData>
    <row r="1" spans="1:10" ht="44.5" customHeight="1" x14ac:dyDescent="0.35">
      <c r="B1" s="1" t="s">
        <v>0</v>
      </c>
      <c r="C1" s="1" t="s">
        <v>19</v>
      </c>
      <c r="D1" s="1" t="s">
        <v>1</v>
      </c>
      <c r="E1" s="1" t="s">
        <v>2</v>
      </c>
      <c r="F1" s="1" t="s">
        <v>3</v>
      </c>
      <c r="G1" s="1" t="s">
        <v>17</v>
      </c>
      <c r="H1" s="1" t="s">
        <v>4</v>
      </c>
      <c r="I1" s="1" t="s">
        <v>42</v>
      </c>
      <c r="J1" s="21" t="s">
        <v>40</v>
      </c>
    </row>
    <row r="2" spans="1:10" x14ac:dyDescent="0.35">
      <c r="B2" s="2" t="s">
        <v>5</v>
      </c>
      <c r="C2" s="2" t="s">
        <v>6</v>
      </c>
      <c r="D2" s="2" t="s">
        <v>7</v>
      </c>
      <c r="E2" s="2" t="s">
        <v>8</v>
      </c>
      <c r="F2" s="2" t="s">
        <v>18</v>
      </c>
      <c r="G2" s="2"/>
      <c r="H2" s="2"/>
      <c r="I2" s="2" t="s">
        <v>20</v>
      </c>
      <c r="J2" s="22" t="s">
        <v>21</v>
      </c>
    </row>
    <row r="3" spans="1:10" x14ac:dyDescent="0.35">
      <c r="A3" s="4" t="s">
        <v>9</v>
      </c>
      <c r="B3" s="5">
        <v>5483</v>
      </c>
      <c r="C3" s="15">
        <v>5108</v>
      </c>
      <c r="D3" s="5">
        <v>0</v>
      </c>
      <c r="E3" s="5">
        <v>0</v>
      </c>
      <c r="F3" s="5">
        <v>5108</v>
      </c>
      <c r="G3" s="14">
        <v>375</v>
      </c>
      <c r="H3" s="14">
        <v>0</v>
      </c>
      <c r="I3" s="29"/>
      <c r="J3" s="28"/>
    </row>
    <row r="4" spans="1:10" x14ac:dyDescent="0.35">
      <c r="A4" s="4" t="s">
        <v>10</v>
      </c>
      <c r="B4" s="5">
        <v>12919</v>
      </c>
      <c r="C4" s="5">
        <v>12076</v>
      </c>
      <c r="D4" s="5">
        <v>0</v>
      </c>
      <c r="E4" s="5">
        <v>0</v>
      </c>
      <c r="F4" s="5">
        <v>12076</v>
      </c>
      <c r="G4" s="14">
        <v>843</v>
      </c>
      <c r="H4" s="14">
        <v>0</v>
      </c>
      <c r="I4" s="29"/>
      <c r="J4" s="28"/>
    </row>
    <row r="5" spans="1:10" x14ac:dyDescent="0.35">
      <c r="A5" s="4" t="s">
        <v>11</v>
      </c>
      <c r="B5" s="4">
        <v>8169</v>
      </c>
      <c r="C5" s="5">
        <v>6421</v>
      </c>
      <c r="D5" s="5">
        <v>43</v>
      </c>
      <c r="E5" s="5">
        <v>228</v>
      </c>
      <c r="F5" s="5">
        <v>6692</v>
      </c>
      <c r="G5" s="14">
        <v>1478</v>
      </c>
      <c r="H5" s="14">
        <v>1</v>
      </c>
      <c r="I5" s="29"/>
      <c r="J5" s="28"/>
    </row>
    <row r="6" spans="1:10" x14ac:dyDescent="0.35">
      <c r="A6" s="4" t="s">
        <v>12</v>
      </c>
      <c r="B6" s="5">
        <v>14697</v>
      </c>
      <c r="C6" s="5">
        <v>12461</v>
      </c>
      <c r="D6" s="5">
        <v>91</v>
      </c>
      <c r="E6" s="5">
        <v>64</v>
      </c>
      <c r="F6" s="5">
        <v>12616</v>
      </c>
      <c r="G6" s="14">
        <v>2116</v>
      </c>
      <c r="H6" s="14">
        <v>35</v>
      </c>
      <c r="I6" s="28"/>
      <c r="J6" s="28"/>
    </row>
    <row r="7" spans="1:10" x14ac:dyDescent="0.35">
      <c r="A7" s="6" t="s">
        <v>13</v>
      </c>
      <c r="B7" s="7">
        <f>SUM(B3:B6)</f>
        <v>41268</v>
      </c>
      <c r="C7" s="7">
        <f t="shared" ref="C7:G7" si="0">SUM(C3:C6)</f>
        <v>36066</v>
      </c>
      <c r="D7" s="7">
        <f t="shared" si="0"/>
        <v>134</v>
      </c>
      <c r="E7" s="7">
        <f t="shared" si="0"/>
        <v>292</v>
      </c>
      <c r="F7" s="7">
        <f t="shared" si="0"/>
        <v>36492</v>
      </c>
      <c r="G7" s="7">
        <f t="shared" si="0"/>
        <v>4812</v>
      </c>
      <c r="H7" s="7">
        <f>SUM(H3:H6)</f>
        <v>36</v>
      </c>
      <c r="I7" s="29"/>
      <c r="J7" s="28"/>
    </row>
    <row r="8" spans="1:10" ht="6.65" customHeight="1" x14ac:dyDescent="0.35">
      <c r="G8" s="3"/>
      <c r="H8" s="3"/>
      <c r="I8" s="29"/>
      <c r="J8" s="28"/>
    </row>
    <row r="9" spans="1:10" x14ac:dyDescent="0.35">
      <c r="A9" s="8" t="s">
        <v>9</v>
      </c>
      <c r="B9" s="9">
        <v>355</v>
      </c>
      <c r="C9" s="9">
        <v>252</v>
      </c>
      <c r="D9" s="9">
        <v>0</v>
      </c>
      <c r="E9" s="9">
        <v>0</v>
      </c>
      <c r="F9" s="9">
        <v>252</v>
      </c>
      <c r="G9" s="16">
        <v>103</v>
      </c>
      <c r="H9" s="16">
        <v>0</v>
      </c>
      <c r="I9" s="29"/>
      <c r="J9" s="28"/>
    </row>
    <row r="10" spans="1:10" x14ac:dyDescent="0.35">
      <c r="A10" s="8" t="s">
        <v>10</v>
      </c>
      <c r="B10" s="9">
        <v>1682</v>
      </c>
      <c r="C10" s="9">
        <v>1397</v>
      </c>
      <c r="D10" s="9">
        <v>0</v>
      </c>
      <c r="E10" s="9">
        <v>0</v>
      </c>
      <c r="F10" s="9">
        <v>1397</v>
      </c>
      <c r="G10" s="16">
        <v>285</v>
      </c>
      <c r="H10" s="16">
        <v>0</v>
      </c>
      <c r="I10" s="29"/>
      <c r="J10" s="28"/>
    </row>
    <row r="11" spans="1:10" x14ac:dyDescent="0.35">
      <c r="A11" s="8" t="s">
        <v>11</v>
      </c>
      <c r="B11" s="9">
        <v>1188</v>
      </c>
      <c r="C11" s="9">
        <v>851</v>
      </c>
      <c r="D11" s="9">
        <v>86</v>
      </c>
      <c r="E11" s="9">
        <v>0</v>
      </c>
      <c r="F11" s="9">
        <v>937</v>
      </c>
      <c r="G11" s="16">
        <v>251</v>
      </c>
      <c r="H11" s="16">
        <v>0</v>
      </c>
      <c r="I11" s="29"/>
      <c r="J11" s="28"/>
    </row>
    <row r="12" spans="1:10" x14ac:dyDescent="0.35">
      <c r="A12" s="8" t="s">
        <v>12</v>
      </c>
      <c r="B12" s="9">
        <v>1609</v>
      </c>
      <c r="C12" s="9">
        <v>1381</v>
      </c>
      <c r="D12" s="9">
        <v>0</v>
      </c>
      <c r="E12" s="9">
        <v>34</v>
      </c>
      <c r="F12" s="9">
        <v>1415</v>
      </c>
      <c r="G12" s="16">
        <v>194</v>
      </c>
      <c r="H12" s="16">
        <v>0</v>
      </c>
      <c r="I12" s="29"/>
      <c r="J12" s="28"/>
    </row>
    <row r="13" spans="1:10" x14ac:dyDescent="0.35">
      <c r="A13" s="10" t="s">
        <v>14</v>
      </c>
      <c r="B13" s="11">
        <f>SUM(B9:B12)</f>
        <v>4834</v>
      </c>
      <c r="C13" s="11">
        <f t="shared" ref="C13:H13" si="1">SUM(C9:C12)</f>
        <v>3881</v>
      </c>
      <c r="D13" s="11">
        <f t="shared" si="1"/>
        <v>86</v>
      </c>
      <c r="E13" s="11">
        <f t="shared" si="1"/>
        <v>34</v>
      </c>
      <c r="F13" s="11">
        <f t="shared" si="1"/>
        <v>4001</v>
      </c>
      <c r="G13" s="11">
        <f t="shared" si="1"/>
        <v>833</v>
      </c>
      <c r="H13" s="11">
        <f t="shared" si="1"/>
        <v>0</v>
      </c>
      <c r="I13" s="29"/>
      <c r="J13" s="28"/>
    </row>
    <row r="14" spans="1:10" ht="6.65" customHeight="1" x14ac:dyDescent="0.35">
      <c r="G14" s="3"/>
      <c r="H14" s="3"/>
      <c r="I14" s="28"/>
      <c r="J14" s="28"/>
    </row>
    <row r="15" spans="1:10" x14ac:dyDescent="0.35">
      <c r="A15" s="12" t="s">
        <v>15</v>
      </c>
      <c r="B15" s="13">
        <f>B7+B13</f>
        <v>46102</v>
      </c>
      <c r="C15" s="13">
        <f t="shared" ref="C15:H15" si="2">C7+C13</f>
        <v>39947</v>
      </c>
      <c r="D15" s="13">
        <f t="shared" si="2"/>
        <v>220</v>
      </c>
      <c r="E15" s="13">
        <f t="shared" si="2"/>
        <v>326</v>
      </c>
      <c r="F15" s="13">
        <f t="shared" si="2"/>
        <v>40493</v>
      </c>
      <c r="G15" s="13">
        <f t="shared" si="2"/>
        <v>5645</v>
      </c>
      <c r="H15" s="13">
        <f t="shared" si="2"/>
        <v>36</v>
      </c>
      <c r="I15" s="19">
        <f>G15-H15</f>
        <v>5609</v>
      </c>
      <c r="J15" s="23">
        <v>5444</v>
      </c>
    </row>
    <row r="17" spans="1:1" x14ac:dyDescent="0.35">
      <c r="A17" s="18" t="s">
        <v>16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A1E35-3A58-483C-A31C-B23B93A34D7D}">
  <dimension ref="A1:J17"/>
  <sheetViews>
    <sheetView workbookViewId="0">
      <selection activeCell="I1" sqref="I1:J1"/>
    </sheetView>
  </sheetViews>
  <sheetFormatPr defaultRowHeight="14.5" x14ac:dyDescent="0.35"/>
  <cols>
    <col min="1" max="1" width="19" bestFit="1" customWidth="1"/>
    <col min="2" max="2" width="12.36328125" customWidth="1"/>
    <col min="3" max="3" width="12.1796875" customWidth="1"/>
    <col min="4" max="4" width="17.54296875" customWidth="1"/>
    <col min="5" max="5" width="10.1796875" customWidth="1"/>
    <col min="6" max="6" width="11.81640625" customWidth="1"/>
    <col min="7" max="7" width="15.7265625" customWidth="1"/>
    <col min="8" max="8" width="9.1796875" customWidth="1"/>
    <col min="9" max="9" width="12.6328125" customWidth="1"/>
    <col min="10" max="10" width="11.90625" customWidth="1"/>
    <col min="11" max="11" width="1.26953125" customWidth="1"/>
  </cols>
  <sheetData>
    <row r="1" spans="1:10" ht="42.5" customHeight="1" x14ac:dyDescent="0.35">
      <c r="B1" s="1" t="s">
        <v>0</v>
      </c>
      <c r="C1" s="1" t="s">
        <v>19</v>
      </c>
      <c r="D1" s="1" t="s">
        <v>1</v>
      </c>
      <c r="E1" s="1" t="s">
        <v>2</v>
      </c>
      <c r="F1" s="1" t="s">
        <v>3</v>
      </c>
      <c r="G1" s="1" t="s">
        <v>17</v>
      </c>
      <c r="H1" s="1" t="s">
        <v>4</v>
      </c>
      <c r="I1" s="1" t="s">
        <v>42</v>
      </c>
      <c r="J1" s="21" t="s">
        <v>40</v>
      </c>
    </row>
    <row r="2" spans="1:10" x14ac:dyDescent="0.35">
      <c r="B2" s="2" t="s">
        <v>5</v>
      </c>
      <c r="C2" s="2" t="s">
        <v>6</v>
      </c>
      <c r="D2" s="2" t="s">
        <v>7</v>
      </c>
      <c r="E2" s="2" t="s">
        <v>8</v>
      </c>
      <c r="F2" s="2" t="s">
        <v>18</v>
      </c>
      <c r="G2" s="2"/>
      <c r="H2" s="2"/>
      <c r="I2" s="2" t="s">
        <v>20</v>
      </c>
      <c r="J2" s="22" t="s">
        <v>21</v>
      </c>
    </row>
    <row r="3" spans="1:10" x14ac:dyDescent="0.35">
      <c r="A3" s="4" t="s">
        <v>9</v>
      </c>
      <c r="B3" s="5">
        <v>1512</v>
      </c>
      <c r="C3" s="15">
        <v>1444</v>
      </c>
      <c r="D3" s="5">
        <v>0</v>
      </c>
      <c r="E3" s="5">
        <v>0</v>
      </c>
      <c r="F3" s="5">
        <v>1444</v>
      </c>
      <c r="G3" s="14">
        <v>68</v>
      </c>
      <c r="H3" s="14">
        <v>0</v>
      </c>
      <c r="I3" s="29"/>
      <c r="J3" s="28"/>
    </row>
    <row r="4" spans="1:10" x14ac:dyDescent="0.35">
      <c r="A4" s="4" t="s">
        <v>10</v>
      </c>
      <c r="B4" s="5">
        <v>3280</v>
      </c>
      <c r="C4" s="5">
        <v>3129</v>
      </c>
      <c r="D4" s="5">
        <v>0</v>
      </c>
      <c r="E4" s="5">
        <v>0</v>
      </c>
      <c r="F4" s="5">
        <v>3129</v>
      </c>
      <c r="G4" s="14">
        <v>151</v>
      </c>
      <c r="H4" s="14">
        <v>0</v>
      </c>
      <c r="I4" s="29"/>
      <c r="J4" s="28"/>
    </row>
    <row r="5" spans="1:10" x14ac:dyDescent="0.35">
      <c r="A5" s="4" t="s">
        <v>11</v>
      </c>
      <c r="B5" s="4">
        <v>2067</v>
      </c>
      <c r="C5" s="5">
        <v>1807</v>
      </c>
      <c r="D5" s="5">
        <v>8</v>
      </c>
      <c r="E5" s="5">
        <v>1</v>
      </c>
      <c r="F5" s="5">
        <v>1816</v>
      </c>
      <c r="G5" s="14">
        <v>251</v>
      </c>
      <c r="H5" s="14">
        <v>0</v>
      </c>
      <c r="I5" s="29"/>
      <c r="J5" s="28"/>
    </row>
    <row r="6" spans="1:10" x14ac:dyDescent="0.35">
      <c r="A6" s="4" t="s">
        <v>12</v>
      </c>
      <c r="B6" s="5">
        <v>3697</v>
      </c>
      <c r="C6" s="5">
        <v>3370</v>
      </c>
      <c r="D6" s="5">
        <v>18</v>
      </c>
      <c r="E6" s="5">
        <v>5</v>
      </c>
      <c r="F6" s="5">
        <v>3393</v>
      </c>
      <c r="G6" s="14">
        <v>320</v>
      </c>
      <c r="H6" s="14">
        <v>16</v>
      </c>
      <c r="I6" s="28"/>
      <c r="J6" s="28"/>
    </row>
    <row r="7" spans="1:10" x14ac:dyDescent="0.35">
      <c r="A7" s="6" t="s">
        <v>13</v>
      </c>
      <c r="B7" s="7">
        <f>SUM(B3:B6)</f>
        <v>10556</v>
      </c>
      <c r="C7" s="7">
        <f t="shared" ref="C7:G7" si="0">SUM(C3:C6)</f>
        <v>9750</v>
      </c>
      <c r="D7" s="7">
        <f t="shared" si="0"/>
        <v>26</v>
      </c>
      <c r="E7" s="7">
        <f t="shared" si="0"/>
        <v>6</v>
      </c>
      <c r="F7" s="7">
        <f t="shared" si="0"/>
        <v>9782</v>
      </c>
      <c r="G7" s="7">
        <f t="shared" si="0"/>
        <v>790</v>
      </c>
      <c r="H7" s="7">
        <f>SUM(H3:H6)</f>
        <v>16</v>
      </c>
      <c r="I7" s="29"/>
      <c r="J7" s="28"/>
    </row>
    <row r="8" spans="1:10" ht="6.65" customHeight="1" x14ac:dyDescent="0.35">
      <c r="G8" s="3"/>
      <c r="H8" s="3"/>
      <c r="I8" s="29"/>
      <c r="J8" s="28"/>
    </row>
    <row r="9" spans="1:10" x14ac:dyDescent="0.35">
      <c r="A9" s="8" t="s">
        <v>9</v>
      </c>
      <c r="B9" s="9">
        <v>93</v>
      </c>
      <c r="C9" s="9">
        <v>85</v>
      </c>
      <c r="D9" s="9">
        <v>0</v>
      </c>
      <c r="E9" s="9">
        <v>0</v>
      </c>
      <c r="F9" s="9">
        <v>85</v>
      </c>
      <c r="G9" s="16">
        <v>8</v>
      </c>
      <c r="H9" s="16">
        <v>0</v>
      </c>
      <c r="I9" s="29"/>
      <c r="J9" s="28"/>
    </row>
    <row r="10" spans="1:10" x14ac:dyDescent="0.35">
      <c r="A10" s="8" t="s">
        <v>10</v>
      </c>
      <c r="B10" s="9">
        <v>424</v>
      </c>
      <c r="C10" s="9">
        <v>399</v>
      </c>
      <c r="D10" s="9">
        <v>0</v>
      </c>
      <c r="E10" s="9">
        <v>0</v>
      </c>
      <c r="F10" s="9">
        <v>399</v>
      </c>
      <c r="G10" s="16">
        <v>25</v>
      </c>
      <c r="H10" s="16">
        <v>0</v>
      </c>
      <c r="I10" s="29"/>
      <c r="J10" s="28"/>
    </row>
    <row r="11" spans="1:10" x14ac:dyDescent="0.35">
      <c r="A11" s="8" t="s">
        <v>11</v>
      </c>
      <c r="B11" s="9">
        <v>352</v>
      </c>
      <c r="C11" s="9">
        <v>295</v>
      </c>
      <c r="D11" s="9">
        <v>25</v>
      </c>
      <c r="E11" s="9">
        <v>0</v>
      </c>
      <c r="F11" s="9">
        <v>320</v>
      </c>
      <c r="G11" s="16">
        <v>32</v>
      </c>
      <c r="H11" s="16">
        <v>0</v>
      </c>
      <c r="I11" s="29"/>
      <c r="J11" s="28"/>
    </row>
    <row r="12" spans="1:10" x14ac:dyDescent="0.35">
      <c r="A12" s="8" t="s">
        <v>12</v>
      </c>
      <c r="B12" s="9">
        <v>427</v>
      </c>
      <c r="C12" s="9">
        <v>399</v>
      </c>
      <c r="D12" s="9">
        <v>9</v>
      </c>
      <c r="E12" s="9">
        <v>0</v>
      </c>
      <c r="F12" s="9">
        <v>408</v>
      </c>
      <c r="G12" s="16">
        <v>19</v>
      </c>
      <c r="H12" s="16">
        <v>0</v>
      </c>
      <c r="I12" s="29"/>
      <c r="J12" s="28"/>
    </row>
    <row r="13" spans="1:10" x14ac:dyDescent="0.35">
      <c r="A13" s="10" t="s">
        <v>14</v>
      </c>
      <c r="B13" s="11">
        <f>SUM(B9:B12)</f>
        <v>1296</v>
      </c>
      <c r="C13" s="11">
        <f t="shared" ref="C13:H13" si="1">SUM(C9:C12)</f>
        <v>1178</v>
      </c>
      <c r="D13" s="11">
        <f t="shared" si="1"/>
        <v>34</v>
      </c>
      <c r="E13" s="11">
        <f t="shared" si="1"/>
        <v>0</v>
      </c>
      <c r="F13" s="11">
        <f t="shared" si="1"/>
        <v>1212</v>
      </c>
      <c r="G13" s="11">
        <f t="shared" si="1"/>
        <v>84</v>
      </c>
      <c r="H13" s="11">
        <f t="shared" si="1"/>
        <v>0</v>
      </c>
      <c r="I13" s="29"/>
      <c r="J13" s="28"/>
    </row>
    <row r="14" spans="1:10" ht="6.65" customHeight="1" x14ac:dyDescent="0.35">
      <c r="G14" s="3"/>
      <c r="H14" s="3"/>
      <c r="I14" s="28"/>
      <c r="J14" s="28"/>
    </row>
    <row r="15" spans="1:10" x14ac:dyDescent="0.35">
      <c r="A15" s="12" t="s">
        <v>15</v>
      </c>
      <c r="B15" s="13">
        <f>B7+B13</f>
        <v>11852</v>
      </c>
      <c r="C15" s="13">
        <f t="shared" ref="C15:H15" si="2">C7+C13</f>
        <v>10928</v>
      </c>
      <c r="D15" s="13">
        <f t="shared" si="2"/>
        <v>60</v>
      </c>
      <c r="E15" s="13">
        <f t="shared" si="2"/>
        <v>6</v>
      </c>
      <c r="F15" s="13">
        <f t="shared" si="2"/>
        <v>10994</v>
      </c>
      <c r="G15" s="13">
        <f t="shared" si="2"/>
        <v>874</v>
      </c>
      <c r="H15" s="13">
        <f t="shared" si="2"/>
        <v>16</v>
      </c>
      <c r="I15" s="19">
        <f>G15-H15</f>
        <v>858</v>
      </c>
      <c r="J15" s="23">
        <v>746</v>
      </c>
    </row>
    <row r="17" spans="1:1" x14ac:dyDescent="0.35">
      <c r="A17" s="18" t="s">
        <v>16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2AFCF-54FF-4282-B90D-B6C851A86FFD}">
  <dimension ref="A1:J17"/>
  <sheetViews>
    <sheetView workbookViewId="0">
      <selection activeCell="J1" sqref="J1"/>
    </sheetView>
  </sheetViews>
  <sheetFormatPr defaultRowHeight="14.5" x14ac:dyDescent="0.35"/>
  <cols>
    <col min="1" max="1" width="19" bestFit="1" customWidth="1"/>
    <col min="2" max="2" width="11.81640625" customWidth="1"/>
    <col min="3" max="3" width="11.1796875" customWidth="1"/>
    <col min="4" max="4" width="17.54296875" customWidth="1"/>
    <col min="5" max="5" width="10.1796875" customWidth="1"/>
    <col min="6" max="6" width="11.81640625" customWidth="1"/>
    <col min="7" max="7" width="14.36328125" customWidth="1"/>
    <col min="8" max="8" width="9.7265625" customWidth="1"/>
    <col min="9" max="9" width="13" customWidth="1"/>
    <col min="10" max="10" width="11.54296875" customWidth="1"/>
    <col min="11" max="11" width="1.26953125" customWidth="1"/>
  </cols>
  <sheetData>
    <row r="1" spans="1:10" ht="46" customHeight="1" x14ac:dyDescent="0.35">
      <c r="B1" s="1" t="s">
        <v>0</v>
      </c>
      <c r="C1" s="1" t="s">
        <v>19</v>
      </c>
      <c r="D1" s="1" t="s">
        <v>1</v>
      </c>
      <c r="E1" s="1" t="s">
        <v>2</v>
      </c>
      <c r="F1" s="1" t="s">
        <v>3</v>
      </c>
      <c r="G1" s="1" t="s">
        <v>17</v>
      </c>
      <c r="H1" s="1" t="s">
        <v>4</v>
      </c>
      <c r="I1" s="1" t="s">
        <v>42</v>
      </c>
      <c r="J1" s="21" t="s">
        <v>40</v>
      </c>
    </row>
    <row r="2" spans="1:10" x14ac:dyDescent="0.35">
      <c r="B2" s="2" t="s">
        <v>5</v>
      </c>
      <c r="C2" s="2" t="s">
        <v>6</v>
      </c>
      <c r="D2" s="2" t="s">
        <v>7</v>
      </c>
      <c r="E2" s="2" t="s">
        <v>8</v>
      </c>
      <c r="F2" s="2" t="s">
        <v>18</v>
      </c>
      <c r="G2" s="2"/>
      <c r="H2" s="2"/>
      <c r="I2" s="2" t="s">
        <v>20</v>
      </c>
      <c r="J2" s="22" t="s">
        <v>21</v>
      </c>
    </row>
    <row r="3" spans="1:10" x14ac:dyDescent="0.35">
      <c r="A3" s="4" t="s">
        <v>9</v>
      </c>
      <c r="B3" s="5">
        <v>3843</v>
      </c>
      <c r="C3" s="15">
        <v>3683</v>
      </c>
      <c r="D3" s="5">
        <v>0</v>
      </c>
      <c r="E3" s="5">
        <v>0</v>
      </c>
      <c r="F3" s="5">
        <v>3683</v>
      </c>
      <c r="G3" s="14">
        <v>160</v>
      </c>
      <c r="H3" s="14">
        <v>0</v>
      </c>
      <c r="I3" s="29"/>
      <c r="J3" s="28"/>
    </row>
    <row r="4" spans="1:10" x14ac:dyDescent="0.35">
      <c r="A4" s="4" t="s">
        <v>10</v>
      </c>
      <c r="B4" s="5">
        <v>17648</v>
      </c>
      <c r="C4" s="5">
        <v>16938</v>
      </c>
      <c r="D4" s="5">
        <v>0</v>
      </c>
      <c r="E4" s="5">
        <v>0</v>
      </c>
      <c r="F4" s="5">
        <v>16938</v>
      </c>
      <c r="G4" s="14">
        <v>710</v>
      </c>
      <c r="H4" s="14">
        <v>0</v>
      </c>
      <c r="I4" s="29"/>
      <c r="J4" s="28"/>
    </row>
    <row r="5" spans="1:10" x14ac:dyDescent="0.35">
      <c r="A5" s="4" t="s">
        <v>11</v>
      </c>
      <c r="B5" s="4">
        <v>11518</v>
      </c>
      <c r="C5" s="5">
        <v>9519</v>
      </c>
      <c r="D5" s="5">
        <v>255</v>
      </c>
      <c r="E5" s="5">
        <v>115</v>
      </c>
      <c r="F5" s="5">
        <v>9889</v>
      </c>
      <c r="G5" s="14">
        <v>1630</v>
      </c>
      <c r="H5" s="14">
        <v>1</v>
      </c>
      <c r="I5" s="29"/>
      <c r="J5" s="28"/>
    </row>
    <row r="6" spans="1:10" x14ac:dyDescent="0.35">
      <c r="A6" s="4" t="s">
        <v>12</v>
      </c>
      <c r="B6" s="5">
        <v>17862</v>
      </c>
      <c r="C6" s="5">
        <v>15578</v>
      </c>
      <c r="D6" s="5">
        <v>196</v>
      </c>
      <c r="E6" s="5">
        <v>325</v>
      </c>
      <c r="F6" s="5">
        <v>16099</v>
      </c>
      <c r="G6" s="14">
        <v>1808</v>
      </c>
      <c r="H6" s="14">
        <v>45</v>
      </c>
      <c r="I6" s="28"/>
      <c r="J6" s="28"/>
    </row>
    <row r="7" spans="1:10" x14ac:dyDescent="0.35">
      <c r="A7" s="6" t="s">
        <v>13</v>
      </c>
      <c r="B7" s="7">
        <f>SUM(B3:B6)</f>
        <v>50871</v>
      </c>
      <c r="C7" s="7">
        <f t="shared" ref="C7:G7" si="0">SUM(C3:C6)</f>
        <v>45718</v>
      </c>
      <c r="D7" s="7">
        <f t="shared" si="0"/>
        <v>451</v>
      </c>
      <c r="E7" s="7">
        <f t="shared" si="0"/>
        <v>440</v>
      </c>
      <c r="F7" s="7">
        <f t="shared" si="0"/>
        <v>46609</v>
      </c>
      <c r="G7" s="7">
        <f t="shared" si="0"/>
        <v>4308</v>
      </c>
      <c r="H7" s="7">
        <f>SUM(H3:H6)</f>
        <v>46</v>
      </c>
      <c r="I7" s="29"/>
      <c r="J7" s="28"/>
    </row>
    <row r="8" spans="1:10" ht="6.65" customHeight="1" x14ac:dyDescent="0.35">
      <c r="G8" s="3"/>
      <c r="H8" s="3"/>
      <c r="I8" s="29"/>
      <c r="J8" s="28"/>
    </row>
    <row r="9" spans="1:10" x14ac:dyDescent="0.35">
      <c r="A9" s="8" t="s">
        <v>9</v>
      </c>
      <c r="B9" s="9">
        <v>364</v>
      </c>
      <c r="C9" s="9">
        <v>298</v>
      </c>
      <c r="D9" s="9">
        <v>0</v>
      </c>
      <c r="E9" s="9">
        <v>0</v>
      </c>
      <c r="F9" s="9">
        <v>298</v>
      </c>
      <c r="G9" s="16">
        <v>66</v>
      </c>
      <c r="H9" s="16">
        <v>0</v>
      </c>
      <c r="I9" s="29"/>
      <c r="J9" s="28"/>
    </row>
    <row r="10" spans="1:10" x14ac:dyDescent="0.35">
      <c r="A10" s="8" t="s">
        <v>10</v>
      </c>
      <c r="B10" s="9">
        <v>2602</v>
      </c>
      <c r="C10" s="9">
        <v>1732</v>
      </c>
      <c r="D10" s="9">
        <v>0</v>
      </c>
      <c r="E10" s="9">
        <v>0</v>
      </c>
      <c r="F10" s="9">
        <v>1732</v>
      </c>
      <c r="G10" s="16">
        <v>870</v>
      </c>
      <c r="H10" s="16">
        <v>0</v>
      </c>
      <c r="I10" s="29"/>
      <c r="J10" s="28"/>
    </row>
    <row r="11" spans="1:10" x14ac:dyDescent="0.35">
      <c r="A11" s="8" t="s">
        <v>11</v>
      </c>
      <c r="B11" s="9">
        <v>1856</v>
      </c>
      <c r="C11" s="9">
        <v>936</v>
      </c>
      <c r="D11" s="9">
        <v>93</v>
      </c>
      <c r="E11" s="9">
        <v>0</v>
      </c>
      <c r="F11" s="9">
        <v>1029</v>
      </c>
      <c r="G11" s="16">
        <v>827</v>
      </c>
      <c r="H11" s="16">
        <v>0</v>
      </c>
      <c r="I11" s="29"/>
      <c r="J11" s="28"/>
    </row>
    <row r="12" spans="1:10" x14ac:dyDescent="0.35">
      <c r="A12" s="8" t="s">
        <v>12</v>
      </c>
      <c r="B12" s="9">
        <v>1514</v>
      </c>
      <c r="C12" s="9">
        <v>1103</v>
      </c>
      <c r="D12" s="9">
        <v>67</v>
      </c>
      <c r="E12" s="9">
        <v>0</v>
      </c>
      <c r="F12" s="9">
        <v>1170</v>
      </c>
      <c r="G12" s="16">
        <v>344</v>
      </c>
      <c r="H12" s="16">
        <v>0</v>
      </c>
      <c r="I12" s="29"/>
      <c r="J12" s="28"/>
    </row>
    <row r="13" spans="1:10" x14ac:dyDescent="0.35">
      <c r="A13" s="10" t="s">
        <v>14</v>
      </c>
      <c r="B13" s="11">
        <f>SUM(B9:B12)</f>
        <v>6336</v>
      </c>
      <c r="C13" s="11">
        <f t="shared" ref="C13:H13" si="1">SUM(C9:C12)</f>
        <v>4069</v>
      </c>
      <c r="D13" s="11">
        <f t="shared" si="1"/>
        <v>160</v>
      </c>
      <c r="E13" s="11">
        <f t="shared" si="1"/>
        <v>0</v>
      </c>
      <c r="F13" s="11">
        <f t="shared" si="1"/>
        <v>4229</v>
      </c>
      <c r="G13" s="11">
        <f t="shared" si="1"/>
        <v>2107</v>
      </c>
      <c r="H13" s="11">
        <f t="shared" si="1"/>
        <v>0</v>
      </c>
      <c r="I13" s="29"/>
      <c r="J13" s="28"/>
    </row>
    <row r="14" spans="1:10" ht="6.65" customHeight="1" x14ac:dyDescent="0.35">
      <c r="G14" s="3"/>
      <c r="H14" s="3"/>
      <c r="I14" s="28"/>
      <c r="J14" s="28"/>
    </row>
    <row r="15" spans="1:10" x14ac:dyDescent="0.35">
      <c r="A15" s="12" t="s">
        <v>15</v>
      </c>
      <c r="B15" s="13">
        <f>B7+B13</f>
        <v>57207</v>
      </c>
      <c r="C15" s="13">
        <f t="shared" ref="C15:H15" si="2">C7+C13</f>
        <v>49787</v>
      </c>
      <c r="D15" s="13">
        <f t="shared" si="2"/>
        <v>611</v>
      </c>
      <c r="E15" s="13">
        <f t="shared" si="2"/>
        <v>440</v>
      </c>
      <c r="F15" s="13">
        <f t="shared" si="2"/>
        <v>50838</v>
      </c>
      <c r="G15" s="13">
        <f t="shared" si="2"/>
        <v>6415</v>
      </c>
      <c r="H15" s="13">
        <f t="shared" si="2"/>
        <v>46</v>
      </c>
      <c r="I15" s="19">
        <f>G15-H15</f>
        <v>6369</v>
      </c>
      <c r="J15" s="23">
        <v>5612</v>
      </c>
    </row>
    <row r="17" spans="1:1" x14ac:dyDescent="0.35">
      <c r="A17" s="18" t="s">
        <v>16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AFE93-4F58-4A9C-BD2D-A719154A8FC6}">
  <dimension ref="A1:I17"/>
  <sheetViews>
    <sheetView workbookViewId="0">
      <selection activeCell="C1" sqref="C1"/>
    </sheetView>
  </sheetViews>
  <sheetFormatPr defaultRowHeight="14.5" x14ac:dyDescent="0.35"/>
  <cols>
    <col min="1" max="1" width="19" bestFit="1" customWidth="1"/>
    <col min="2" max="2" width="12.08984375" customWidth="1"/>
    <col min="3" max="3" width="11" customWidth="1"/>
    <col min="4" max="4" width="17.54296875" customWidth="1"/>
    <col min="5" max="5" width="10.1796875" customWidth="1"/>
    <col min="6" max="6" width="11.81640625" customWidth="1"/>
    <col min="7" max="7" width="15.26953125" customWidth="1"/>
    <col min="8" max="8" width="9.1796875" customWidth="1"/>
    <col min="9" max="9" width="14.26953125" customWidth="1"/>
  </cols>
  <sheetData>
    <row r="1" spans="1:9" ht="42.5" customHeight="1" x14ac:dyDescent="0.35">
      <c r="B1" s="1" t="s">
        <v>0</v>
      </c>
      <c r="C1" s="1" t="s">
        <v>19</v>
      </c>
      <c r="D1" s="1" t="s">
        <v>1</v>
      </c>
      <c r="E1" s="1" t="s">
        <v>2</v>
      </c>
      <c r="F1" s="1" t="s">
        <v>3</v>
      </c>
      <c r="G1" s="1" t="s">
        <v>17</v>
      </c>
      <c r="H1" s="1" t="s">
        <v>4</v>
      </c>
      <c r="I1" s="1" t="s">
        <v>42</v>
      </c>
    </row>
    <row r="2" spans="1:9" x14ac:dyDescent="0.35">
      <c r="B2" s="2" t="s">
        <v>5</v>
      </c>
      <c r="C2" s="2" t="s">
        <v>6</v>
      </c>
      <c r="D2" s="2" t="s">
        <v>7</v>
      </c>
      <c r="E2" s="2" t="s">
        <v>8</v>
      </c>
      <c r="F2" s="2" t="s">
        <v>18</v>
      </c>
      <c r="G2" s="2"/>
      <c r="H2" s="2"/>
      <c r="I2" s="2" t="s">
        <v>20</v>
      </c>
    </row>
    <row r="3" spans="1:9" x14ac:dyDescent="0.35">
      <c r="A3" s="4" t="s">
        <v>9</v>
      </c>
      <c r="B3" s="5">
        <v>2421</v>
      </c>
      <c r="C3" s="5">
        <v>2221</v>
      </c>
      <c r="D3" s="5">
        <v>0</v>
      </c>
      <c r="E3" s="5">
        <v>0</v>
      </c>
      <c r="F3" s="5">
        <v>2221</v>
      </c>
      <c r="G3" s="5">
        <v>200</v>
      </c>
      <c r="H3" s="5">
        <v>0</v>
      </c>
    </row>
    <row r="4" spans="1:9" x14ac:dyDescent="0.35">
      <c r="A4" s="4" t="s">
        <v>10</v>
      </c>
      <c r="B4" s="5">
        <v>4507</v>
      </c>
      <c r="C4" s="5">
        <v>4407</v>
      </c>
      <c r="D4" s="5">
        <v>0</v>
      </c>
      <c r="E4" s="5">
        <v>0</v>
      </c>
      <c r="F4" s="5">
        <v>4407</v>
      </c>
      <c r="G4" s="5">
        <v>100</v>
      </c>
      <c r="H4" s="5">
        <v>0</v>
      </c>
    </row>
    <row r="5" spans="1:9" x14ac:dyDescent="0.35">
      <c r="A5" s="4" t="s">
        <v>11</v>
      </c>
      <c r="B5" s="4">
        <v>3193</v>
      </c>
      <c r="C5" s="5">
        <v>2938</v>
      </c>
      <c r="D5" s="5">
        <v>14</v>
      </c>
      <c r="E5" s="5">
        <v>2</v>
      </c>
      <c r="F5" s="5">
        <v>2954</v>
      </c>
      <c r="G5" s="14">
        <v>239</v>
      </c>
      <c r="H5" s="14">
        <v>0</v>
      </c>
    </row>
    <row r="6" spans="1:9" x14ac:dyDescent="0.35">
      <c r="A6" s="4" t="s">
        <v>12</v>
      </c>
      <c r="B6" s="5">
        <v>5422</v>
      </c>
      <c r="C6" s="5">
        <v>5057</v>
      </c>
      <c r="D6" s="5">
        <v>31</v>
      </c>
      <c r="E6" s="5">
        <v>11</v>
      </c>
      <c r="F6" s="5">
        <v>5099</v>
      </c>
      <c r="G6" s="14">
        <v>341</v>
      </c>
      <c r="H6" s="14">
        <v>18</v>
      </c>
    </row>
    <row r="7" spans="1:9" x14ac:dyDescent="0.35">
      <c r="A7" s="6" t="s">
        <v>13</v>
      </c>
      <c r="B7" s="7">
        <f>SUM(B3:B6)</f>
        <v>15543</v>
      </c>
      <c r="C7" s="7">
        <f t="shared" ref="C7:G7" si="0">SUM(C3:C6)</f>
        <v>14623</v>
      </c>
      <c r="D7" s="7">
        <f t="shared" si="0"/>
        <v>45</v>
      </c>
      <c r="E7" s="7">
        <f t="shared" si="0"/>
        <v>13</v>
      </c>
      <c r="F7" s="7">
        <f t="shared" si="0"/>
        <v>14681</v>
      </c>
      <c r="G7" s="7">
        <f t="shared" si="0"/>
        <v>880</v>
      </c>
      <c r="H7" s="7">
        <f>SUM(H3:H6)</f>
        <v>18</v>
      </c>
    </row>
    <row r="8" spans="1:9" ht="6.65" customHeight="1" x14ac:dyDescent="0.35">
      <c r="G8" s="3"/>
      <c r="H8" s="3"/>
    </row>
    <row r="9" spans="1:9" x14ac:dyDescent="0.35">
      <c r="A9" s="8" t="s">
        <v>9</v>
      </c>
      <c r="B9" s="9">
        <v>266</v>
      </c>
      <c r="C9" s="9">
        <v>231</v>
      </c>
      <c r="D9" s="9">
        <v>0</v>
      </c>
      <c r="E9" s="9">
        <v>0</v>
      </c>
      <c r="F9" s="9">
        <v>231</v>
      </c>
      <c r="G9" s="9">
        <v>35</v>
      </c>
      <c r="H9" s="9">
        <v>0</v>
      </c>
    </row>
    <row r="10" spans="1:9" x14ac:dyDescent="0.35">
      <c r="A10" s="8" t="s">
        <v>10</v>
      </c>
      <c r="B10" s="9">
        <v>815</v>
      </c>
      <c r="C10" s="9">
        <v>795</v>
      </c>
      <c r="D10" s="9">
        <v>0</v>
      </c>
      <c r="E10" s="9">
        <v>0</v>
      </c>
      <c r="F10" s="9">
        <v>795</v>
      </c>
      <c r="G10" s="9">
        <v>20</v>
      </c>
      <c r="H10" s="9">
        <v>0</v>
      </c>
    </row>
    <row r="11" spans="1:9" x14ac:dyDescent="0.35">
      <c r="A11" s="8" t="s">
        <v>11</v>
      </c>
      <c r="B11" s="9">
        <v>695</v>
      </c>
      <c r="C11" s="9">
        <v>643</v>
      </c>
      <c r="D11" s="9">
        <v>23</v>
      </c>
      <c r="E11" s="9">
        <v>0</v>
      </c>
      <c r="F11" s="9">
        <v>666</v>
      </c>
      <c r="G11" s="9">
        <v>29</v>
      </c>
      <c r="H11" s="9">
        <v>0</v>
      </c>
    </row>
    <row r="12" spans="1:9" x14ac:dyDescent="0.35">
      <c r="A12" s="8" t="s">
        <v>12</v>
      </c>
      <c r="B12" s="9">
        <v>854</v>
      </c>
      <c r="C12" s="9">
        <v>835</v>
      </c>
      <c r="D12" s="9">
        <v>0</v>
      </c>
      <c r="E12" s="9">
        <v>0</v>
      </c>
      <c r="F12" s="9">
        <v>835</v>
      </c>
      <c r="G12" s="9">
        <v>19</v>
      </c>
      <c r="H12" s="9">
        <v>0</v>
      </c>
    </row>
    <row r="13" spans="1:9" x14ac:dyDescent="0.35">
      <c r="A13" s="10" t="s">
        <v>14</v>
      </c>
      <c r="B13" s="11">
        <f>SUM(B9:B12)</f>
        <v>2630</v>
      </c>
      <c r="C13" s="11">
        <f t="shared" ref="C13:H13" si="1">SUM(C9:C12)</f>
        <v>2504</v>
      </c>
      <c r="D13" s="11">
        <f t="shared" si="1"/>
        <v>23</v>
      </c>
      <c r="E13" s="11">
        <f t="shared" si="1"/>
        <v>0</v>
      </c>
      <c r="F13" s="11">
        <f t="shared" si="1"/>
        <v>2527</v>
      </c>
      <c r="G13" s="11">
        <f t="shared" si="1"/>
        <v>103</v>
      </c>
      <c r="H13" s="11">
        <f t="shared" si="1"/>
        <v>0</v>
      </c>
    </row>
    <row r="14" spans="1:9" ht="6.65" customHeight="1" x14ac:dyDescent="0.35">
      <c r="G14" s="3"/>
      <c r="H14" s="3"/>
    </row>
    <row r="15" spans="1:9" x14ac:dyDescent="0.35">
      <c r="A15" s="12" t="s">
        <v>15</v>
      </c>
      <c r="B15" s="13">
        <f>B7+B13</f>
        <v>18173</v>
      </c>
      <c r="C15" s="13">
        <f t="shared" ref="C15:H15" si="2">C7+C13</f>
        <v>17127</v>
      </c>
      <c r="D15" s="13">
        <f t="shared" si="2"/>
        <v>68</v>
      </c>
      <c r="E15" s="13">
        <f t="shared" si="2"/>
        <v>13</v>
      </c>
      <c r="F15" s="13">
        <f t="shared" si="2"/>
        <v>17208</v>
      </c>
      <c r="G15" s="13">
        <f t="shared" si="2"/>
        <v>983</v>
      </c>
      <c r="H15" s="13">
        <f t="shared" si="2"/>
        <v>18</v>
      </c>
      <c r="I15" s="19">
        <f>G15-H15</f>
        <v>965</v>
      </c>
    </row>
    <row r="17" spans="1:1" x14ac:dyDescent="0.35">
      <c r="A17" s="18" t="s">
        <v>16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DFC6A-31E1-4845-9B64-AB301E6A7E1D}">
  <dimension ref="A1:L17"/>
  <sheetViews>
    <sheetView workbookViewId="0">
      <selection activeCell="G20" sqref="G20"/>
    </sheetView>
  </sheetViews>
  <sheetFormatPr defaultRowHeight="14.5" x14ac:dyDescent="0.35"/>
  <cols>
    <col min="1" max="1" width="19" bestFit="1" customWidth="1"/>
    <col min="2" max="2" width="12.36328125" customWidth="1"/>
    <col min="3" max="3" width="11.1796875" customWidth="1"/>
    <col min="4" max="4" width="17.54296875" customWidth="1"/>
    <col min="5" max="5" width="10.1796875" customWidth="1"/>
    <col min="6" max="6" width="11.81640625" customWidth="1"/>
    <col min="7" max="7" width="15.1796875" customWidth="1"/>
    <col min="8" max="8" width="9.1796875" customWidth="1"/>
    <col min="9" max="9" width="13.1796875" customWidth="1"/>
    <col min="10" max="10" width="12.453125" customWidth="1"/>
    <col min="11" max="11" width="1.26953125" customWidth="1"/>
  </cols>
  <sheetData>
    <row r="1" spans="1:12" ht="41.5" customHeight="1" x14ac:dyDescent="0.35">
      <c r="B1" s="1" t="s">
        <v>0</v>
      </c>
      <c r="C1" s="1" t="s">
        <v>19</v>
      </c>
      <c r="D1" s="1" t="s">
        <v>1</v>
      </c>
      <c r="E1" s="1" t="s">
        <v>2</v>
      </c>
      <c r="F1" s="1" t="s">
        <v>3</v>
      </c>
      <c r="G1" s="1" t="s">
        <v>17</v>
      </c>
      <c r="H1" s="1" t="s">
        <v>4</v>
      </c>
      <c r="I1" s="1" t="s">
        <v>42</v>
      </c>
      <c r="J1" s="21" t="s">
        <v>40</v>
      </c>
    </row>
    <row r="2" spans="1:12" x14ac:dyDescent="0.35">
      <c r="B2" s="2" t="s">
        <v>5</v>
      </c>
      <c r="C2" s="2" t="s">
        <v>6</v>
      </c>
      <c r="D2" s="2" t="s">
        <v>7</v>
      </c>
      <c r="E2" s="2" t="s">
        <v>8</v>
      </c>
      <c r="F2" s="2" t="s">
        <v>18</v>
      </c>
      <c r="G2" s="2"/>
      <c r="H2" s="2"/>
      <c r="I2" s="2" t="s">
        <v>20</v>
      </c>
      <c r="J2" s="22" t="s">
        <v>21</v>
      </c>
    </row>
    <row r="3" spans="1:12" x14ac:dyDescent="0.35">
      <c r="A3" s="4" t="s">
        <v>9</v>
      </c>
      <c r="B3" s="5">
        <v>80550</v>
      </c>
      <c r="C3" s="5">
        <v>77567</v>
      </c>
      <c r="D3" s="5">
        <v>15</v>
      </c>
      <c r="E3" s="5">
        <v>0</v>
      </c>
      <c r="F3" s="5">
        <v>77582</v>
      </c>
      <c r="G3" s="5">
        <v>2968</v>
      </c>
      <c r="H3" s="5">
        <v>0</v>
      </c>
      <c r="I3" s="29"/>
      <c r="J3" s="28"/>
    </row>
    <row r="4" spans="1:12" x14ac:dyDescent="0.35">
      <c r="A4" s="4" t="s">
        <v>10</v>
      </c>
      <c r="B4" s="5">
        <v>212343</v>
      </c>
      <c r="C4" s="5">
        <v>205132</v>
      </c>
      <c r="D4" s="5">
        <v>73</v>
      </c>
      <c r="E4" s="5">
        <v>0</v>
      </c>
      <c r="F4" s="5">
        <v>205205</v>
      </c>
      <c r="G4" s="5">
        <v>7147</v>
      </c>
      <c r="H4" s="5">
        <v>9</v>
      </c>
      <c r="I4" s="29"/>
      <c r="J4" s="28"/>
    </row>
    <row r="5" spans="1:12" x14ac:dyDescent="0.35">
      <c r="A5" s="4" t="s">
        <v>11</v>
      </c>
      <c r="B5" s="5">
        <v>142721</v>
      </c>
      <c r="C5" s="5">
        <v>122085</v>
      </c>
      <c r="D5" s="5">
        <v>2118</v>
      </c>
      <c r="E5" s="5">
        <v>3330</v>
      </c>
      <c r="F5" s="5">
        <v>127533</v>
      </c>
      <c r="G5" s="5">
        <v>15208</v>
      </c>
      <c r="H5" s="5">
        <v>20</v>
      </c>
      <c r="I5" s="29"/>
      <c r="J5" s="28"/>
    </row>
    <row r="6" spans="1:12" x14ac:dyDescent="0.35">
      <c r="A6" s="4" t="s">
        <v>12</v>
      </c>
      <c r="B6" s="5">
        <v>233209</v>
      </c>
      <c r="C6" s="5">
        <v>209251</v>
      </c>
      <c r="D6" s="5">
        <v>1962</v>
      </c>
      <c r="E6" s="5">
        <v>3215</v>
      </c>
      <c r="F6" s="5">
        <v>214428</v>
      </c>
      <c r="G6" s="5">
        <v>19475</v>
      </c>
      <c r="H6" s="5">
        <v>694</v>
      </c>
      <c r="I6" s="28"/>
      <c r="J6" s="28"/>
    </row>
    <row r="7" spans="1:12" x14ac:dyDescent="0.35">
      <c r="A7" s="6" t="s">
        <v>13</v>
      </c>
      <c r="B7" s="7">
        <f>SUM(B3:B6)</f>
        <v>668823</v>
      </c>
      <c r="C7" s="7">
        <f t="shared" ref="C7:G7" si="0">SUM(C3:C6)</f>
        <v>614035</v>
      </c>
      <c r="D7" s="7">
        <f t="shared" si="0"/>
        <v>4168</v>
      </c>
      <c r="E7" s="7">
        <f t="shared" si="0"/>
        <v>6545</v>
      </c>
      <c r="F7" s="7">
        <f t="shared" si="0"/>
        <v>624748</v>
      </c>
      <c r="G7" s="7">
        <f t="shared" si="0"/>
        <v>44798</v>
      </c>
      <c r="H7" s="7">
        <f>SUM(H3:H6)</f>
        <v>723</v>
      </c>
      <c r="I7" s="29"/>
      <c r="J7" s="28"/>
    </row>
    <row r="8" spans="1:12" ht="6.65" customHeight="1" x14ac:dyDescent="0.35">
      <c r="G8" s="3"/>
      <c r="H8" s="3"/>
      <c r="I8" s="29"/>
      <c r="J8" s="28"/>
    </row>
    <row r="9" spans="1:12" x14ac:dyDescent="0.35">
      <c r="A9" s="8" t="s">
        <v>9</v>
      </c>
      <c r="B9" s="9">
        <v>7776</v>
      </c>
      <c r="C9" s="9">
        <v>6681</v>
      </c>
      <c r="D9" s="9">
        <v>17</v>
      </c>
      <c r="E9" s="9">
        <v>0</v>
      </c>
      <c r="F9" s="9">
        <v>6698</v>
      </c>
      <c r="G9" s="9">
        <v>1078</v>
      </c>
      <c r="H9" s="9">
        <v>0</v>
      </c>
      <c r="I9" s="29"/>
      <c r="J9" s="28"/>
    </row>
    <row r="10" spans="1:12" x14ac:dyDescent="0.35">
      <c r="A10" s="8" t="s">
        <v>10</v>
      </c>
      <c r="B10" s="9">
        <v>36815</v>
      </c>
      <c r="C10" s="9">
        <v>31624</v>
      </c>
      <c r="D10" s="9">
        <v>36</v>
      </c>
      <c r="E10" s="9">
        <v>0</v>
      </c>
      <c r="F10" s="9">
        <v>31660</v>
      </c>
      <c r="G10" s="9">
        <v>5166</v>
      </c>
      <c r="H10" s="9">
        <v>11</v>
      </c>
      <c r="I10" s="29"/>
      <c r="J10" s="28"/>
    </row>
    <row r="11" spans="1:12" x14ac:dyDescent="0.35">
      <c r="A11" s="8" t="s">
        <v>11</v>
      </c>
      <c r="B11" s="9">
        <v>28292</v>
      </c>
      <c r="C11" s="9">
        <v>20911</v>
      </c>
      <c r="D11" s="9">
        <v>1013</v>
      </c>
      <c r="E11" s="9">
        <v>89</v>
      </c>
      <c r="F11" s="9">
        <v>22013</v>
      </c>
      <c r="G11" s="9">
        <v>6279</v>
      </c>
      <c r="H11" s="9">
        <v>0</v>
      </c>
      <c r="I11" s="29"/>
      <c r="J11" s="28"/>
    </row>
    <row r="12" spans="1:12" x14ac:dyDescent="0.35">
      <c r="A12" s="8" t="s">
        <v>12</v>
      </c>
      <c r="B12" s="9">
        <v>27196</v>
      </c>
      <c r="C12" s="9">
        <v>24634</v>
      </c>
      <c r="D12" s="9">
        <v>408</v>
      </c>
      <c r="E12" s="9">
        <v>114</v>
      </c>
      <c r="F12" s="9">
        <v>25156</v>
      </c>
      <c r="G12" s="9">
        <v>2070</v>
      </c>
      <c r="H12" s="9">
        <v>30</v>
      </c>
      <c r="I12" s="29"/>
      <c r="J12" s="28"/>
    </row>
    <row r="13" spans="1:12" x14ac:dyDescent="0.35">
      <c r="A13" s="10" t="s">
        <v>14</v>
      </c>
      <c r="B13" s="11">
        <f>SUM(B9:B12)</f>
        <v>100079</v>
      </c>
      <c r="C13" s="11">
        <f t="shared" ref="C13:H13" si="1">SUM(C9:C12)</f>
        <v>83850</v>
      </c>
      <c r="D13" s="11">
        <f t="shared" si="1"/>
        <v>1474</v>
      </c>
      <c r="E13" s="11">
        <f t="shared" si="1"/>
        <v>203</v>
      </c>
      <c r="F13" s="11">
        <f t="shared" si="1"/>
        <v>85527</v>
      </c>
      <c r="G13" s="11">
        <f t="shared" si="1"/>
        <v>14593</v>
      </c>
      <c r="H13" s="11">
        <f t="shared" si="1"/>
        <v>41</v>
      </c>
      <c r="I13" s="29"/>
      <c r="J13" s="28"/>
    </row>
    <row r="14" spans="1:12" ht="6.65" customHeight="1" x14ac:dyDescent="0.35">
      <c r="G14" s="3"/>
      <c r="H14" s="3"/>
      <c r="I14" s="30"/>
      <c r="J14" s="28"/>
    </row>
    <row r="15" spans="1:12" x14ac:dyDescent="0.35">
      <c r="A15" s="12" t="s">
        <v>15</v>
      </c>
      <c r="B15" s="13">
        <f>B7+B13</f>
        <v>768902</v>
      </c>
      <c r="C15" s="13">
        <f t="shared" ref="C15:H15" si="2">C7+C13</f>
        <v>697885</v>
      </c>
      <c r="D15" s="13">
        <f t="shared" si="2"/>
        <v>5642</v>
      </c>
      <c r="E15" s="13">
        <f t="shared" si="2"/>
        <v>6748</v>
      </c>
      <c r="F15" s="13">
        <f t="shared" si="2"/>
        <v>710275</v>
      </c>
      <c r="G15" s="13">
        <f t="shared" si="2"/>
        <v>59391</v>
      </c>
      <c r="H15" s="13">
        <f t="shared" si="2"/>
        <v>764</v>
      </c>
      <c r="I15" s="19">
        <f>G15-H15</f>
        <v>58627</v>
      </c>
      <c r="J15" s="23">
        <v>53627</v>
      </c>
      <c r="L15" s="17"/>
    </row>
    <row r="17" spans="1:1" x14ac:dyDescent="0.35">
      <c r="A17" s="18" t="s">
        <v>16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1B3F9-1721-416E-8277-D76844396E63}">
  <dimension ref="A1:I17"/>
  <sheetViews>
    <sheetView workbookViewId="0">
      <selection activeCell="I1" sqref="I1"/>
    </sheetView>
  </sheetViews>
  <sheetFormatPr defaultRowHeight="14.5" x14ac:dyDescent="0.35"/>
  <cols>
    <col min="1" max="1" width="19" bestFit="1" customWidth="1"/>
    <col min="2" max="2" width="12" customWidth="1"/>
    <col min="3" max="3" width="11.7265625" customWidth="1"/>
    <col min="4" max="4" width="17.54296875" customWidth="1"/>
    <col min="5" max="5" width="10.1796875" customWidth="1"/>
    <col min="6" max="6" width="11.81640625" customWidth="1"/>
    <col min="7" max="7" width="14" customWidth="1"/>
    <col min="8" max="8" width="9.1796875" customWidth="1"/>
    <col min="9" max="9" width="13.26953125" customWidth="1"/>
  </cols>
  <sheetData>
    <row r="1" spans="1:9" ht="47" customHeight="1" x14ac:dyDescent="0.35">
      <c r="B1" s="1" t="s">
        <v>0</v>
      </c>
      <c r="C1" s="1" t="s">
        <v>19</v>
      </c>
      <c r="D1" s="1" t="s">
        <v>1</v>
      </c>
      <c r="E1" s="1" t="s">
        <v>2</v>
      </c>
      <c r="F1" s="1" t="s">
        <v>3</v>
      </c>
      <c r="G1" s="1" t="s">
        <v>17</v>
      </c>
      <c r="H1" s="1" t="s">
        <v>4</v>
      </c>
      <c r="I1" s="1" t="s">
        <v>42</v>
      </c>
    </row>
    <row r="2" spans="1:9" x14ac:dyDescent="0.35">
      <c r="B2" s="2" t="s">
        <v>5</v>
      </c>
      <c r="C2" s="2" t="s">
        <v>6</v>
      </c>
      <c r="D2" s="2" t="s">
        <v>7</v>
      </c>
      <c r="E2" s="2" t="s">
        <v>8</v>
      </c>
      <c r="F2" s="2" t="s">
        <v>18</v>
      </c>
      <c r="G2" s="2"/>
      <c r="H2" s="2"/>
      <c r="I2" s="2" t="s">
        <v>20</v>
      </c>
    </row>
    <row r="3" spans="1:9" x14ac:dyDescent="0.35">
      <c r="A3" s="4" t="s">
        <v>9</v>
      </c>
      <c r="B3" s="5">
        <v>1097</v>
      </c>
      <c r="C3" s="5">
        <v>1064</v>
      </c>
      <c r="D3" s="5">
        <v>0</v>
      </c>
      <c r="E3" s="5">
        <v>0</v>
      </c>
      <c r="F3" s="5">
        <v>1064</v>
      </c>
      <c r="G3" s="5">
        <v>33</v>
      </c>
      <c r="H3" s="5">
        <v>0</v>
      </c>
    </row>
    <row r="4" spans="1:9" x14ac:dyDescent="0.35">
      <c r="A4" s="4" t="s">
        <v>10</v>
      </c>
      <c r="B4" s="5">
        <v>2330</v>
      </c>
      <c r="C4" s="5">
        <v>2280</v>
      </c>
      <c r="D4" s="5">
        <v>0</v>
      </c>
      <c r="E4" s="5">
        <v>0</v>
      </c>
      <c r="F4" s="5">
        <v>2280</v>
      </c>
      <c r="G4" s="5">
        <v>50</v>
      </c>
      <c r="H4" s="5">
        <v>0</v>
      </c>
    </row>
    <row r="5" spans="1:9" x14ac:dyDescent="0.35">
      <c r="A5" s="4" t="s">
        <v>11</v>
      </c>
      <c r="B5" s="5">
        <v>1699</v>
      </c>
      <c r="C5" s="5">
        <v>1507</v>
      </c>
      <c r="D5" s="5">
        <v>58</v>
      </c>
      <c r="E5" s="5">
        <v>16</v>
      </c>
      <c r="F5" s="5">
        <v>1581</v>
      </c>
      <c r="G5" s="5">
        <v>118</v>
      </c>
      <c r="H5" s="5">
        <v>0</v>
      </c>
    </row>
    <row r="6" spans="1:9" x14ac:dyDescent="0.35">
      <c r="A6" s="4" t="s">
        <v>12</v>
      </c>
      <c r="B6" s="5">
        <v>3038</v>
      </c>
      <c r="C6" s="5">
        <v>2779</v>
      </c>
      <c r="D6" s="5">
        <v>54</v>
      </c>
      <c r="E6" s="5">
        <v>17</v>
      </c>
      <c r="F6" s="5">
        <v>2850</v>
      </c>
      <c r="G6" s="5">
        <v>199</v>
      </c>
      <c r="H6" s="5">
        <v>11</v>
      </c>
    </row>
    <row r="7" spans="1:9" x14ac:dyDescent="0.35">
      <c r="A7" s="6" t="s">
        <v>13</v>
      </c>
      <c r="B7" s="7">
        <f>SUM(B3:B6)</f>
        <v>8164</v>
      </c>
      <c r="C7" s="7">
        <f t="shared" ref="C7:G7" si="0">SUM(C3:C6)</f>
        <v>7630</v>
      </c>
      <c r="D7" s="7">
        <f t="shared" si="0"/>
        <v>112</v>
      </c>
      <c r="E7" s="7">
        <f t="shared" si="0"/>
        <v>33</v>
      </c>
      <c r="F7" s="7">
        <f t="shared" si="0"/>
        <v>7775</v>
      </c>
      <c r="G7" s="7">
        <f t="shared" si="0"/>
        <v>400</v>
      </c>
      <c r="H7" s="7">
        <f>SUM(H3:H6)</f>
        <v>11</v>
      </c>
    </row>
    <row r="8" spans="1:9" ht="6.65" customHeight="1" x14ac:dyDescent="0.35">
      <c r="G8" s="3"/>
      <c r="H8" s="3"/>
    </row>
    <row r="9" spans="1:9" x14ac:dyDescent="0.35">
      <c r="A9" s="8" t="s">
        <v>9</v>
      </c>
      <c r="B9" s="9">
        <v>79</v>
      </c>
      <c r="C9" s="9">
        <v>68</v>
      </c>
      <c r="D9" s="9">
        <v>0</v>
      </c>
      <c r="E9" s="9">
        <v>0</v>
      </c>
      <c r="F9" s="9">
        <v>68</v>
      </c>
      <c r="G9" s="9">
        <v>11</v>
      </c>
      <c r="H9" s="9">
        <v>0</v>
      </c>
    </row>
    <row r="10" spans="1:9" x14ac:dyDescent="0.35">
      <c r="A10" s="8" t="s">
        <v>10</v>
      </c>
      <c r="B10" s="9">
        <v>354</v>
      </c>
      <c r="C10" s="9">
        <v>343</v>
      </c>
      <c r="D10" s="9">
        <v>0</v>
      </c>
      <c r="E10" s="9">
        <v>0</v>
      </c>
      <c r="F10" s="9">
        <v>343</v>
      </c>
      <c r="G10" s="9">
        <v>11</v>
      </c>
      <c r="H10" s="9">
        <v>0</v>
      </c>
    </row>
    <row r="11" spans="1:9" x14ac:dyDescent="0.35">
      <c r="A11" s="8" t="s">
        <v>11</v>
      </c>
      <c r="B11" s="9">
        <v>295</v>
      </c>
      <c r="C11" s="9">
        <v>263</v>
      </c>
      <c r="D11" s="9">
        <v>0</v>
      </c>
      <c r="E11" s="9">
        <v>23</v>
      </c>
      <c r="F11" s="9">
        <v>286</v>
      </c>
      <c r="G11" s="9">
        <v>9</v>
      </c>
      <c r="H11" s="9">
        <v>0</v>
      </c>
    </row>
    <row r="12" spans="1:9" x14ac:dyDescent="0.35">
      <c r="A12" s="8" t="s">
        <v>12</v>
      </c>
      <c r="B12" s="9">
        <v>362</v>
      </c>
      <c r="C12" s="9">
        <v>350</v>
      </c>
      <c r="D12" s="9">
        <v>6</v>
      </c>
      <c r="E12" s="9">
        <v>0</v>
      </c>
      <c r="F12" s="9">
        <v>356</v>
      </c>
      <c r="G12" s="9">
        <v>6</v>
      </c>
      <c r="H12" s="9">
        <v>0</v>
      </c>
    </row>
    <row r="13" spans="1:9" x14ac:dyDescent="0.35">
      <c r="A13" s="10" t="s">
        <v>14</v>
      </c>
      <c r="B13" s="11">
        <f>SUM(B9:B12)</f>
        <v>1090</v>
      </c>
      <c r="C13" s="11">
        <f t="shared" ref="C13:H13" si="1">SUM(C9:C12)</f>
        <v>1024</v>
      </c>
      <c r="D13" s="11">
        <f t="shared" si="1"/>
        <v>6</v>
      </c>
      <c r="E13" s="11">
        <f t="shared" si="1"/>
        <v>23</v>
      </c>
      <c r="F13" s="11">
        <f t="shared" si="1"/>
        <v>1053</v>
      </c>
      <c r="G13" s="11">
        <f t="shared" si="1"/>
        <v>37</v>
      </c>
      <c r="H13" s="11">
        <f t="shared" si="1"/>
        <v>0</v>
      </c>
    </row>
    <row r="14" spans="1:9" ht="6.65" customHeight="1" x14ac:dyDescent="0.35">
      <c r="G14" s="3"/>
      <c r="H14" s="3"/>
    </row>
    <row r="15" spans="1:9" x14ac:dyDescent="0.35">
      <c r="A15" s="12" t="s">
        <v>15</v>
      </c>
      <c r="B15" s="13">
        <f>B7+B13</f>
        <v>9254</v>
      </c>
      <c r="C15" s="13">
        <f t="shared" ref="C15:H15" si="2">C7+C13</f>
        <v>8654</v>
      </c>
      <c r="D15" s="13">
        <f t="shared" si="2"/>
        <v>118</v>
      </c>
      <c r="E15" s="13">
        <f t="shared" si="2"/>
        <v>56</v>
      </c>
      <c r="F15" s="13">
        <f t="shared" si="2"/>
        <v>8828</v>
      </c>
      <c r="G15" s="13">
        <f t="shared" si="2"/>
        <v>437</v>
      </c>
      <c r="H15" s="13">
        <f t="shared" si="2"/>
        <v>11</v>
      </c>
      <c r="I15" s="19">
        <f>G15-H15</f>
        <v>426</v>
      </c>
    </row>
    <row r="17" spans="1:1" x14ac:dyDescent="0.35">
      <c r="A17" s="18" t="s">
        <v>16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67CC9-8CD5-4C54-8B16-99B15701C14C}">
  <dimension ref="A1:I17"/>
  <sheetViews>
    <sheetView workbookViewId="0">
      <selection activeCell="I1" sqref="I1"/>
    </sheetView>
  </sheetViews>
  <sheetFormatPr defaultRowHeight="14.5" x14ac:dyDescent="0.35"/>
  <cols>
    <col min="1" max="1" width="19" bestFit="1" customWidth="1"/>
    <col min="2" max="2" width="12" customWidth="1"/>
    <col min="3" max="3" width="11" customWidth="1"/>
    <col min="4" max="4" width="17.54296875" customWidth="1"/>
    <col min="5" max="5" width="10.1796875" customWidth="1"/>
    <col min="6" max="6" width="11.81640625" customWidth="1"/>
    <col min="7" max="7" width="15.90625" customWidth="1"/>
    <col min="8" max="8" width="9.1796875" customWidth="1"/>
    <col min="9" max="9" width="13.08984375" customWidth="1"/>
  </cols>
  <sheetData>
    <row r="1" spans="1:9" ht="46" customHeight="1" x14ac:dyDescent="0.35">
      <c r="B1" s="1" t="s">
        <v>0</v>
      </c>
      <c r="C1" s="1" t="s">
        <v>19</v>
      </c>
      <c r="D1" s="1" t="s">
        <v>1</v>
      </c>
      <c r="E1" s="1" t="s">
        <v>2</v>
      </c>
      <c r="F1" s="1" t="s">
        <v>3</v>
      </c>
      <c r="G1" s="1" t="s">
        <v>17</v>
      </c>
      <c r="H1" s="1" t="s">
        <v>4</v>
      </c>
      <c r="I1" s="1" t="s">
        <v>42</v>
      </c>
    </row>
    <row r="2" spans="1:9" x14ac:dyDescent="0.35">
      <c r="B2" s="2" t="s">
        <v>5</v>
      </c>
      <c r="C2" s="2" t="s">
        <v>6</v>
      </c>
      <c r="D2" s="2" t="s">
        <v>7</v>
      </c>
      <c r="E2" s="2" t="s">
        <v>8</v>
      </c>
      <c r="F2" s="2" t="s">
        <v>18</v>
      </c>
      <c r="G2" s="2"/>
      <c r="H2" s="2"/>
      <c r="I2" s="2" t="s">
        <v>20</v>
      </c>
    </row>
    <row r="3" spans="1:9" x14ac:dyDescent="0.35">
      <c r="A3" s="4" t="s">
        <v>9</v>
      </c>
      <c r="B3" s="5">
        <v>3826</v>
      </c>
      <c r="C3" s="5">
        <v>3731</v>
      </c>
      <c r="D3" s="5">
        <v>0</v>
      </c>
      <c r="E3" s="5">
        <v>0</v>
      </c>
      <c r="F3" s="5">
        <v>3731</v>
      </c>
      <c r="G3" s="5">
        <v>95</v>
      </c>
      <c r="H3" s="5">
        <v>0</v>
      </c>
    </row>
    <row r="4" spans="1:9" x14ac:dyDescent="0.35">
      <c r="A4" s="4" t="s">
        <v>10</v>
      </c>
      <c r="B4" s="5">
        <v>8061</v>
      </c>
      <c r="C4" s="5">
        <v>7848</v>
      </c>
      <c r="D4" s="5">
        <v>0</v>
      </c>
      <c r="E4" s="5">
        <v>0</v>
      </c>
      <c r="F4" s="5">
        <v>7848</v>
      </c>
      <c r="G4" s="5">
        <v>213</v>
      </c>
      <c r="H4" s="5">
        <v>0</v>
      </c>
    </row>
    <row r="5" spans="1:9" x14ac:dyDescent="0.35">
      <c r="A5" s="4" t="s">
        <v>11</v>
      </c>
      <c r="B5" s="5">
        <v>6008</v>
      </c>
      <c r="C5" s="5">
        <v>5488</v>
      </c>
      <c r="D5" s="5">
        <v>180</v>
      </c>
      <c r="E5" s="5">
        <v>28</v>
      </c>
      <c r="F5" s="5">
        <v>5696</v>
      </c>
      <c r="G5" s="5">
        <v>313</v>
      </c>
      <c r="H5" s="5">
        <v>1</v>
      </c>
    </row>
    <row r="6" spans="1:9" x14ac:dyDescent="0.35">
      <c r="A6" s="4" t="s">
        <v>12</v>
      </c>
      <c r="B6" s="5">
        <v>9499</v>
      </c>
      <c r="C6" s="5">
        <v>9019</v>
      </c>
      <c r="D6" s="5">
        <v>80</v>
      </c>
      <c r="E6" s="5">
        <v>49</v>
      </c>
      <c r="F6" s="5">
        <v>9148</v>
      </c>
      <c r="G6" s="5">
        <v>447</v>
      </c>
      <c r="H6" s="5">
        <v>96</v>
      </c>
    </row>
    <row r="7" spans="1:9" x14ac:dyDescent="0.35">
      <c r="A7" s="6" t="s">
        <v>13</v>
      </c>
      <c r="B7" s="7">
        <f>SUM(B3:B6)</f>
        <v>27394</v>
      </c>
      <c r="C7" s="7">
        <f t="shared" ref="C7:G7" si="0">SUM(C3:C6)</f>
        <v>26086</v>
      </c>
      <c r="D7" s="7">
        <f t="shared" si="0"/>
        <v>260</v>
      </c>
      <c r="E7" s="7">
        <f t="shared" si="0"/>
        <v>77</v>
      </c>
      <c r="F7" s="7">
        <f t="shared" si="0"/>
        <v>26423</v>
      </c>
      <c r="G7" s="7">
        <f t="shared" si="0"/>
        <v>1068</v>
      </c>
      <c r="H7" s="7">
        <f>SUM(H3:H6)</f>
        <v>97</v>
      </c>
    </row>
    <row r="8" spans="1:9" ht="6.65" customHeight="1" x14ac:dyDescent="0.35">
      <c r="G8" s="3"/>
      <c r="H8" s="3"/>
    </row>
    <row r="9" spans="1:9" x14ac:dyDescent="0.35">
      <c r="A9" s="8" t="s">
        <v>9</v>
      </c>
      <c r="B9" s="9">
        <v>406</v>
      </c>
      <c r="C9" s="9">
        <v>334</v>
      </c>
      <c r="D9" s="9">
        <v>0</v>
      </c>
      <c r="E9" s="9">
        <v>0</v>
      </c>
      <c r="F9" s="9">
        <v>334</v>
      </c>
      <c r="G9" s="9">
        <v>72</v>
      </c>
      <c r="H9" s="9">
        <v>0</v>
      </c>
    </row>
    <row r="10" spans="1:9" x14ac:dyDescent="0.35">
      <c r="A10" s="8" t="s">
        <v>10</v>
      </c>
      <c r="B10" s="9">
        <v>1431</v>
      </c>
      <c r="C10" s="9">
        <v>1394</v>
      </c>
      <c r="D10" s="9">
        <v>0</v>
      </c>
      <c r="E10" s="9">
        <v>0</v>
      </c>
      <c r="F10" s="9">
        <v>1394</v>
      </c>
      <c r="G10" s="9">
        <v>37</v>
      </c>
      <c r="H10" s="9">
        <v>0</v>
      </c>
    </row>
    <row r="11" spans="1:9" x14ac:dyDescent="0.35">
      <c r="A11" s="8" t="s">
        <v>11</v>
      </c>
      <c r="B11" s="9">
        <v>1054</v>
      </c>
      <c r="C11" s="9">
        <v>1009</v>
      </c>
      <c r="D11" s="9">
        <v>26</v>
      </c>
      <c r="E11" s="9">
        <v>0</v>
      </c>
      <c r="F11" s="9">
        <v>1035</v>
      </c>
      <c r="G11" s="9">
        <v>19</v>
      </c>
      <c r="H11" s="9">
        <v>0</v>
      </c>
    </row>
    <row r="12" spans="1:9" x14ac:dyDescent="0.35">
      <c r="A12" s="8" t="s">
        <v>12</v>
      </c>
      <c r="B12" s="9">
        <v>1070</v>
      </c>
      <c r="C12" s="9">
        <v>1084</v>
      </c>
      <c r="D12" s="9">
        <v>0</v>
      </c>
      <c r="E12" s="9">
        <v>0</v>
      </c>
      <c r="F12" s="9">
        <v>1084</v>
      </c>
      <c r="G12" s="9">
        <v>9</v>
      </c>
      <c r="H12" s="9">
        <v>23</v>
      </c>
    </row>
    <row r="13" spans="1:9" x14ac:dyDescent="0.35">
      <c r="A13" s="10" t="s">
        <v>14</v>
      </c>
      <c r="B13" s="11">
        <f>SUM(B9:B12)</f>
        <v>3961</v>
      </c>
      <c r="C13" s="11">
        <f t="shared" ref="C13:H13" si="1">SUM(C9:C12)</f>
        <v>3821</v>
      </c>
      <c r="D13" s="11">
        <f t="shared" si="1"/>
        <v>26</v>
      </c>
      <c r="E13" s="11">
        <f t="shared" si="1"/>
        <v>0</v>
      </c>
      <c r="F13" s="11">
        <f t="shared" si="1"/>
        <v>3847</v>
      </c>
      <c r="G13" s="11">
        <f t="shared" si="1"/>
        <v>137</v>
      </c>
      <c r="H13" s="11">
        <f t="shared" si="1"/>
        <v>23</v>
      </c>
    </row>
    <row r="14" spans="1:9" ht="6.65" customHeight="1" x14ac:dyDescent="0.35">
      <c r="G14" s="3"/>
      <c r="H14" s="3"/>
    </row>
    <row r="15" spans="1:9" x14ac:dyDescent="0.35">
      <c r="A15" s="12" t="s">
        <v>15</v>
      </c>
      <c r="B15" s="13">
        <f>B7+B13</f>
        <v>31355</v>
      </c>
      <c r="C15" s="13">
        <f t="shared" ref="C15:H15" si="2">C7+C13</f>
        <v>29907</v>
      </c>
      <c r="D15" s="13">
        <f t="shared" si="2"/>
        <v>286</v>
      </c>
      <c r="E15" s="13">
        <f t="shared" si="2"/>
        <v>77</v>
      </c>
      <c r="F15" s="13">
        <f t="shared" si="2"/>
        <v>30270</v>
      </c>
      <c r="G15" s="13">
        <f t="shared" si="2"/>
        <v>1205</v>
      </c>
      <c r="H15" s="13">
        <f t="shared" si="2"/>
        <v>120</v>
      </c>
      <c r="I15" s="19">
        <f>G15-H15</f>
        <v>1085</v>
      </c>
    </row>
    <row r="17" spans="1:1" x14ac:dyDescent="0.35">
      <c r="A17" s="18" t="s">
        <v>16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EC16A-2608-41E8-85B2-BB2474EEA9C6}">
  <dimension ref="A1:I17"/>
  <sheetViews>
    <sheetView workbookViewId="0">
      <selection activeCell="G7" sqref="G7"/>
    </sheetView>
  </sheetViews>
  <sheetFormatPr defaultRowHeight="14.5" x14ac:dyDescent="0.35"/>
  <cols>
    <col min="1" max="1" width="19" bestFit="1" customWidth="1"/>
    <col min="2" max="2" width="12.453125" customWidth="1"/>
    <col min="3" max="3" width="11.90625" customWidth="1"/>
    <col min="4" max="4" width="17.54296875" customWidth="1"/>
    <col min="5" max="5" width="10.1796875" customWidth="1"/>
    <col min="6" max="6" width="11.81640625" customWidth="1"/>
    <col min="7" max="7" width="15.26953125" customWidth="1"/>
    <col min="8" max="8" width="9.1796875" customWidth="1"/>
    <col min="9" max="9" width="12.90625" customWidth="1"/>
  </cols>
  <sheetData>
    <row r="1" spans="1:9" ht="41.5" customHeight="1" x14ac:dyDescent="0.35">
      <c r="B1" s="1" t="s">
        <v>0</v>
      </c>
      <c r="C1" s="1" t="s">
        <v>19</v>
      </c>
      <c r="D1" s="1" t="s">
        <v>1</v>
      </c>
      <c r="E1" s="1" t="s">
        <v>2</v>
      </c>
      <c r="F1" s="1" t="s">
        <v>3</v>
      </c>
      <c r="G1" s="1" t="s">
        <v>17</v>
      </c>
      <c r="H1" s="1" t="s">
        <v>4</v>
      </c>
      <c r="I1" s="1" t="s">
        <v>42</v>
      </c>
    </row>
    <row r="2" spans="1:9" x14ac:dyDescent="0.35">
      <c r="B2" s="2" t="s">
        <v>5</v>
      </c>
      <c r="C2" s="2" t="s">
        <v>6</v>
      </c>
      <c r="D2" s="2" t="s">
        <v>7</v>
      </c>
      <c r="E2" s="2" t="s">
        <v>8</v>
      </c>
      <c r="F2" s="2" t="s">
        <v>18</v>
      </c>
      <c r="G2" s="2"/>
      <c r="H2" s="2"/>
      <c r="I2" s="2" t="s">
        <v>20</v>
      </c>
    </row>
    <row r="3" spans="1:9" x14ac:dyDescent="0.35">
      <c r="A3" s="4" t="s">
        <v>9</v>
      </c>
      <c r="B3" s="5">
        <v>11518</v>
      </c>
      <c r="C3" s="5">
        <v>11340</v>
      </c>
      <c r="D3" s="5">
        <v>0</v>
      </c>
      <c r="E3" s="5">
        <v>0</v>
      </c>
      <c r="F3" s="5">
        <v>11340</v>
      </c>
      <c r="G3" s="5">
        <v>178</v>
      </c>
      <c r="H3" s="5">
        <v>0</v>
      </c>
    </row>
    <row r="4" spans="1:9" x14ac:dyDescent="0.35">
      <c r="A4" s="4" t="s">
        <v>10</v>
      </c>
      <c r="B4" s="5">
        <v>20933</v>
      </c>
      <c r="C4" s="5">
        <v>20588</v>
      </c>
      <c r="D4" s="5">
        <v>0</v>
      </c>
      <c r="E4" s="5">
        <v>0</v>
      </c>
      <c r="F4" s="5">
        <v>20588</v>
      </c>
      <c r="G4" s="5">
        <v>345</v>
      </c>
      <c r="H4" s="5">
        <v>0</v>
      </c>
    </row>
    <row r="5" spans="1:9" x14ac:dyDescent="0.35">
      <c r="A5" s="4" t="s">
        <v>11</v>
      </c>
      <c r="B5" s="5">
        <v>17711</v>
      </c>
      <c r="C5" s="5">
        <v>16564</v>
      </c>
      <c r="D5" s="5">
        <v>112</v>
      </c>
      <c r="E5" s="5">
        <v>57</v>
      </c>
      <c r="F5" s="5">
        <v>16733</v>
      </c>
      <c r="G5" s="5">
        <v>979</v>
      </c>
      <c r="H5" s="5">
        <v>1</v>
      </c>
    </row>
    <row r="6" spans="1:9" x14ac:dyDescent="0.35">
      <c r="A6" s="4" t="s">
        <v>12</v>
      </c>
      <c r="B6" s="5">
        <v>28168</v>
      </c>
      <c r="C6" s="5">
        <v>26639</v>
      </c>
      <c r="D6" s="5">
        <v>206</v>
      </c>
      <c r="E6" s="5">
        <v>95</v>
      </c>
      <c r="F6" s="5">
        <v>26940</v>
      </c>
      <c r="G6" s="5">
        <v>1310</v>
      </c>
      <c r="H6" s="5">
        <v>82</v>
      </c>
    </row>
    <row r="7" spans="1:9" x14ac:dyDescent="0.35">
      <c r="A7" s="6" t="s">
        <v>13</v>
      </c>
      <c r="B7" s="7">
        <f>SUM(B3:B6)</f>
        <v>78330</v>
      </c>
      <c r="C7" s="7">
        <f t="shared" ref="C7:G7" si="0">SUM(C3:C6)</f>
        <v>75131</v>
      </c>
      <c r="D7" s="7">
        <f t="shared" si="0"/>
        <v>318</v>
      </c>
      <c r="E7" s="7">
        <f t="shared" si="0"/>
        <v>152</v>
      </c>
      <c r="F7" s="7">
        <f t="shared" si="0"/>
        <v>75601</v>
      </c>
      <c r="G7" s="7">
        <f t="shared" si="0"/>
        <v>2812</v>
      </c>
      <c r="H7" s="7">
        <f>SUM(H3:H6)</f>
        <v>83</v>
      </c>
    </row>
    <row r="8" spans="1:9" ht="6.65" customHeight="1" x14ac:dyDescent="0.35">
      <c r="G8" s="3"/>
      <c r="H8" s="3"/>
    </row>
    <row r="9" spans="1:9" x14ac:dyDescent="0.35">
      <c r="A9" s="8" t="s">
        <v>9</v>
      </c>
      <c r="B9" s="9">
        <v>1222</v>
      </c>
      <c r="C9" s="9">
        <v>1197</v>
      </c>
      <c r="D9" s="9">
        <v>0</v>
      </c>
      <c r="E9" s="9">
        <v>0</v>
      </c>
      <c r="F9" s="9">
        <v>1197</v>
      </c>
      <c r="G9" s="9">
        <v>25</v>
      </c>
      <c r="H9" s="9">
        <v>0</v>
      </c>
    </row>
    <row r="10" spans="1:9" x14ac:dyDescent="0.35">
      <c r="A10" s="8" t="s">
        <v>10</v>
      </c>
      <c r="B10" s="9">
        <v>4778</v>
      </c>
      <c r="C10" s="9">
        <v>4708</v>
      </c>
      <c r="D10" s="9">
        <v>0</v>
      </c>
      <c r="E10" s="9">
        <v>0</v>
      </c>
      <c r="F10" s="9">
        <v>4708</v>
      </c>
      <c r="G10" s="9">
        <v>70</v>
      </c>
      <c r="H10" s="9">
        <v>0</v>
      </c>
    </row>
    <row r="11" spans="1:9" x14ac:dyDescent="0.35">
      <c r="A11" s="8" t="s">
        <v>11</v>
      </c>
      <c r="B11" s="9">
        <v>3922</v>
      </c>
      <c r="C11" s="9">
        <v>3801</v>
      </c>
      <c r="D11" s="9">
        <v>0</v>
      </c>
      <c r="E11" s="9">
        <v>62</v>
      </c>
      <c r="F11" s="9">
        <v>3863</v>
      </c>
      <c r="G11" s="9">
        <v>59</v>
      </c>
      <c r="H11" s="9">
        <v>0</v>
      </c>
    </row>
    <row r="12" spans="1:9" x14ac:dyDescent="0.35">
      <c r="A12" s="8" t="s">
        <v>12</v>
      </c>
      <c r="B12" s="9">
        <v>3303</v>
      </c>
      <c r="C12" s="9">
        <v>3280</v>
      </c>
      <c r="D12" s="9">
        <v>2</v>
      </c>
      <c r="E12" s="9">
        <v>0</v>
      </c>
      <c r="F12" s="9">
        <v>3282</v>
      </c>
      <c r="G12" s="9">
        <v>21</v>
      </c>
      <c r="H12" s="9">
        <v>0</v>
      </c>
    </row>
    <row r="13" spans="1:9" x14ac:dyDescent="0.35">
      <c r="A13" s="10" t="s">
        <v>14</v>
      </c>
      <c r="B13" s="11">
        <f>SUM(B9:B12)</f>
        <v>13225</v>
      </c>
      <c r="C13" s="11">
        <f t="shared" ref="C13:H13" si="1">SUM(C9:C12)</f>
        <v>12986</v>
      </c>
      <c r="D13" s="11">
        <f t="shared" si="1"/>
        <v>2</v>
      </c>
      <c r="E13" s="11">
        <f t="shared" si="1"/>
        <v>62</v>
      </c>
      <c r="F13" s="11">
        <f t="shared" si="1"/>
        <v>13050</v>
      </c>
      <c r="G13" s="11">
        <f t="shared" si="1"/>
        <v>175</v>
      </c>
      <c r="H13" s="11">
        <f t="shared" si="1"/>
        <v>0</v>
      </c>
    </row>
    <row r="14" spans="1:9" ht="6.65" customHeight="1" x14ac:dyDescent="0.35">
      <c r="G14" s="3"/>
      <c r="H14" s="3"/>
    </row>
    <row r="15" spans="1:9" x14ac:dyDescent="0.35">
      <c r="A15" s="12" t="s">
        <v>15</v>
      </c>
      <c r="B15" s="13">
        <f>B7+B13</f>
        <v>91555</v>
      </c>
      <c r="C15" s="13">
        <f t="shared" ref="C15:H15" si="2">C7+C13</f>
        <v>88117</v>
      </c>
      <c r="D15" s="13">
        <f t="shared" si="2"/>
        <v>320</v>
      </c>
      <c r="E15" s="13">
        <f t="shared" si="2"/>
        <v>214</v>
      </c>
      <c r="F15" s="13">
        <f t="shared" si="2"/>
        <v>88651</v>
      </c>
      <c r="G15" s="13">
        <f t="shared" si="2"/>
        <v>2987</v>
      </c>
      <c r="H15" s="13">
        <f t="shared" si="2"/>
        <v>83</v>
      </c>
      <c r="I15" s="19">
        <f>G15-H15</f>
        <v>2904</v>
      </c>
    </row>
    <row r="17" spans="1:1" x14ac:dyDescent="0.35">
      <c r="A17" s="18" t="s">
        <v>16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6FC54-D355-49E1-B648-6AA77065CA50}">
  <dimension ref="A1:J18"/>
  <sheetViews>
    <sheetView workbookViewId="0">
      <selection activeCell="G3" sqref="G3"/>
    </sheetView>
  </sheetViews>
  <sheetFormatPr defaultRowHeight="14.5" x14ac:dyDescent="0.35"/>
  <cols>
    <col min="1" max="1" width="19" bestFit="1" customWidth="1"/>
    <col min="2" max="2" width="12.1796875" customWidth="1"/>
    <col min="3" max="3" width="11.54296875" customWidth="1"/>
    <col min="4" max="4" width="17.54296875" customWidth="1"/>
    <col min="5" max="5" width="10.1796875" customWidth="1"/>
    <col min="6" max="6" width="11.81640625" customWidth="1"/>
    <col min="7" max="7" width="14.6328125" customWidth="1"/>
    <col min="8" max="8" width="9.1796875" customWidth="1"/>
    <col min="9" max="9" width="13.453125" customWidth="1"/>
    <col min="10" max="10" width="12.90625" customWidth="1"/>
    <col min="11" max="11" width="1.26953125" customWidth="1"/>
  </cols>
  <sheetData>
    <row r="1" spans="1:10" ht="42.5" customHeight="1" x14ac:dyDescent="0.35">
      <c r="B1" s="1" t="s">
        <v>0</v>
      </c>
      <c r="C1" s="1" t="s">
        <v>19</v>
      </c>
      <c r="D1" s="1" t="s">
        <v>1</v>
      </c>
      <c r="E1" s="1" t="s">
        <v>2</v>
      </c>
      <c r="F1" s="1" t="s">
        <v>3</v>
      </c>
      <c r="G1" s="1" t="s">
        <v>17</v>
      </c>
      <c r="H1" s="1" t="s">
        <v>4</v>
      </c>
      <c r="I1" s="1" t="s">
        <v>42</v>
      </c>
      <c r="J1" s="21" t="s">
        <v>40</v>
      </c>
    </row>
    <row r="2" spans="1:10" x14ac:dyDescent="0.35">
      <c r="B2" s="2" t="s">
        <v>5</v>
      </c>
      <c r="C2" s="2" t="s">
        <v>6</v>
      </c>
      <c r="D2" s="2" t="s">
        <v>7</v>
      </c>
      <c r="E2" s="2" t="s">
        <v>8</v>
      </c>
      <c r="F2" s="2" t="s">
        <v>18</v>
      </c>
      <c r="G2" s="2"/>
      <c r="H2" s="2"/>
      <c r="I2" s="2" t="s">
        <v>20</v>
      </c>
      <c r="J2" s="22" t="s">
        <v>21</v>
      </c>
    </row>
    <row r="3" spans="1:10" x14ac:dyDescent="0.35">
      <c r="A3" s="4" t="s">
        <v>9</v>
      </c>
      <c r="B3" s="5">
        <v>4413</v>
      </c>
      <c r="C3" s="5">
        <v>4199</v>
      </c>
      <c r="D3" s="5">
        <v>0</v>
      </c>
      <c r="E3" s="5">
        <v>0</v>
      </c>
      <c r="F3" s="5">
        <v>4199</v>
      </c>
      <c r="G3" s="5">
        <v>214</v>
      </c>
      <c r="H3" s="5">
        <v>0</v>
      </c>
      <c r="I3" s="29"/>
      <c r="J3" s="28"/>
    </row>
    <row r="4" spans="1:10" x14ac:dyDescent="0.35">
      <c r="A4" s="4" t="s">
        <v>10</v>
      </c>
      <c r="B4" s="5">
        <v>16098</v>
      </c>
      <c r="C4" s="5">
        <v>15260</v>
      </c>
      <c r="D4" s="5">
        <v>1</v>
      </c>
      <c r="E4" s="5">
        <v>0</v>
      </c>
      <c r="F4" s="5">
        <v>15261</v>
      </c>
      <c r="G4" s="5">
        <v>837</v>
      </c>
      <c r="H4" s="5">
        <v>0</v>
      </c>
      <c r="I4" s="29"/>
      <c r="J4" s="28"/>
    </row>
    <row r="5" spans="1:10" x14ac:dyDescent="0.35">
      <c r="A5" s="4" t="s">
        <v>11</v>
      </c>
      <c r="B5" s="5">
        <v>8832</v>
      </c>
      <c r="C5" s="5">
        <v>7083</v>
      </c>
      <c r="D5" s="5">
        <v>97</v>
      </c>
      <c r="E5" s="5">
        <v>45</v>
      </c>
      <c r="F5" s="5">
        <v>7225</v>
      </c>
      <c r="G5" s="5">
        <v>1607</v>
      </c>
      <c r="H5" s="5">
        <v>0</v>
      </c>
      <c r="I5" s="29"/>
      <c r="J5" s="28"/>
    </row>
    <row r="6" spans="1:10" x14ac:dyDescent="0.35">
      <c r="A6" s="4" t="s">
        <v>12</v>
      </c>
      <c r="B6" s="5">
        <v>15845</v>
      </c>
      <c r="C6" s="5">
        <v>13694</v>
      </c>
      <c r="D6" s="5">
        <v>260</v>
      </c>
      <c r="E6" s="5">
        <v>287</v>
      </c>
      <c r="F6" s="5">
        <v>14241</v>
      </c>
      <c r="G6" s="5">
        <v>1624</v>
      </c>
      <c r="H6" s="5">
        <v>20</v>
      </c>
      <c r="I6" s="28"/>
      <c r="J6" s="28"/>
    </row>
    <row r="7" spans="1:10" x14ac:dyDescent="0.35">
      <c r="A7" s="6" t="s">
        <v>13</v>
      </c>
      <c r="B7" s="7">
        <f>SUM(B3:B6)</f>
        <v>45188</v>
      </c>
      <c r="C7" s="7">
        <f t="shared" ref="C7:G7" si="0">SUM(C3:C6)</f>
        <v>40236</v>
      </c>
      <c r="D7" s="7">
        <f t="shared" si="0"/>
        <v>358</v>
      </c>
      <c r="E7" s="7">
        <f t="shared" si="0"/>
        <v>332</v>
      </c>
      <c r="F7" s="7">
        <f t="shared" si="0"/>
        <v>40926</v>
      </c>
      <c r="G7" s="7">
        <f t="shared" si="0"/>
        <v>4282</v>
      </c>
      <c r="H7" s="7">
        <f>SUM(H3:H6)</f>
        <v>20</v>
      </c>
      <c r="I7" s="29"/>
      <c r="J7" s="28"/>
    </row>
    <row r="8" spans="1:10" ht="6.65" customHeight="1" x14ac:dyDescent="0.35">
      <c r="G8" s="3"/>
      <c r="H8" s="3"/>
      <c r="I8" s="29"/>
      <c r="J8" s="28"/>
    </row>
    <row r="9" spans="1:10" x14ac:dyDescent="0.35">
      <c r="A9" s="8" t="s">
        <v>9</v>
      </c>
      <c r="B9" s="9">
        <v>328</v>
      </c>
      <c r="C9" s="9">
        <v>252</v>
      </c>
      <c r="D9" s="9">
        <v>0</v>
      </c>
      <c r="E9" s="9">
        <v>0</v>
      </c>
      <c r="F9" s="9">
        <v>252</v>
      </c>
      <c r="G9" s="9">
        <v>76</v>
      </c>
      <c r="H9" s="9">
        <v>0</v>
      </c>
      <c r="I9" s="29"/>
      <c r="J9" s="28"/>
    </row>
    <row r="10" spans="1:10" x14ac:dyDescent="0.35">
      <c r="A10" s="8" t="s">
        <v>10</v>
      </c>
      <c r="B10" s="9">
        <v>2187</v>
      </c>
      <c r="C10" s="9">
        <v>1779</v>
      </c>
      <c r="D10" s="9">
        <v>1</v>
      </c>
      <c r="E10" s="9">
        <v>0</v>
      </c>
      <c r="F10" s="9">
        <v>1780</v>
      </c>
      <c r="G10" s="9">
        <v>407</v>
      </c>
      <c r="H10" s="9">
        <v>0</v>
      </c>
      <c r="I10" s="29"/>
      <c r="J10" s="28"/>
    </row>
    <row r="11" spans="1:10" x14ac:dyDescent="0.35">
      <c r="A11" s="8" t="s">
        <v>11</v>
      </c>
      <c r="B11" s="9">
        <v>1483</v>
      </c>
      <c r="C11" s="9">
        <v>933</v>
      </c>
      <c r="D11" s="9">
        <v>77</v>
      </c>
      <c r="E11" s="9">
        <v>0</v>
      </c>
      <c r="F11" s="9">
        <v>1010</v>
      </c>
      <c r="G11" s="9">
        <v>473</v>
      </c>
      <c r="H11" s="9">
        <v>0</v>
      </c>
      <c r="I11" s="29"/>
      <c r="J11" s="28"/>
    </row>
    <row r="12" spans="1:10" x14ac:dyDescent="0.35">
      <c r="A12" s="8" t="s">
        <v>12</v>
      </c>
      <c r="B12" s="9">
        <v>1872</v>
      </c>
      <c r="C12" s="9">
        <v>1592</v>
      </c>
      <c r="D12" s="9">
        <v>83</v>
      </c>
      <c r="E12" s="9">
        <v>0</v>
      </c>
      <c r="F12" s="9">
        <v>1675</v>
      </c>
      <c r="G12" s="9">
        <v>197</v>
      </c>
      <c r="H12" s="9">
        <v>0</v>
      </c>
      <c r="I12" s="29"/>
      <c r="J12" s="28"/>
    </row>
    <row r="13" spans="1:10" x14ac:dyDescent="0.35">
      <c r="A13" s="10" t="s">
        <v>14</v>
      </c>
      <c r="B13" s="11">
        <f>SUM(B9:B12)</f>
        <v>5870</v>
      </c>
      <c r="C13" s="11">
        <f t="shared" ref="C13:H13" si="1">SUM(C9:C12)</f>
        <v>4556</v>
      </c>
      <c r="D13" s="11">
        <f t="shared" si="1"/>
        <v>161</v>
      </c>
      <c r="E13" s="11">
        <f t="shared" si="1"/>
        <v>0</v>
      </c>
      <c r="F13" s="11">
        <f t="shared" si="1"/>
        <v>4717</v>
      </c>
      <c r="G13" s="11">
        <f t="shared" si="1"/>
        <v>1153</v>
      </c>
      <c r="H13" s="11">
        <f t="shared" si="1"/>
        <v>0</v>
      </c>
      <c r="I13" s="29"/>
      <c r="J13" s="28"/>
    </row>
    <row r="14" spans="1:10" ht="6.65" customHeight="1" x14ac:dyDescent="0.35">
      <c r="G14" s="3"/>
      <c r="I14" s="30"/>
      <c r="J14" s="28"/>
    </row>
    <row r="15" spans="1:10" x14ac:dyDescent="0.35">
      <c r="A15" s="12" t="s">
        <v>15</v>
      </c>
      <c r="B15" s="13">
        <f>B7+B13</f>
        <v>51058</v>
      </c>
      <c r="C15" s="13">
        <f t="shared" ref="C15:H15" si="2">C7+C13</f>
        <v>44792</v>
      </c>
      <c r="D15" s="13">
        <f t="shared" si="2"/>
        <v>519</v>
      </c>
      <c r="E15" s="13">
        <f t="shared" si="2"/>
        <v>332</v>
      </c>
      <c r="F15" s="13">
        <f t="shared" si="2"/>
        <v>45643</v>
      </c>
      <c r="G15" s="13">
        <f t="shared" si="2"/>
        <v>5435</v>
      </c>
      <c r="H15" s="13">
        <f t="shared" si="2"/>
        <v>20</v>
      </c>
      <c r="I15" s="19">
        <f>G15-H15</f>
        <v>5415</v>
      </c>
      <c r="J15" s="23">
        <v>5028</v>
      </c>
    </row>
    <row r="17" spans="1:10" x14ac:dyDescent="0.35">
      <c r="A17" s="18" t="s">
        <v>16</v>
      </c>
      <c r="J17" s="17"/>
    </row>
    <row r="18" spans="1:10" x14ac:dyDescent="0.35">
      <c r="J18" s="20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0228B-239F-4C23-9635-0BE357E085DC}">
  <dimension ref="A1:J17"/>
  <sheetViews>
    <sheetView workbookViewId="0">
      <selection activeCell="C1" sqref="C1"/>
    </sheetView>
  </sheetViews>
  <sheetFormatPr defaultRowHeight="14.5" x14ac:dyDescent="0.35"/>
  <cols>
    <col min="1" max="1" width="19" bestFit="1" customWidth="1"/>
    <col min="2" max="2" width="11.90625" customWidth="1"/>
    <col min="3" max="3" width="12.54296875" customWidth="1"/>
    <col min="4" max="4" width="17.54296875" customWidth="1"/>
    <col min="5" max="5" width="10.1796875" customWidth="1"/>
    <col min="6" max="6" width="11.81640625" customWidth="1"/>
    <col min="7" max="7" width="14.26953125" customWidth="1"/>
    <col min="8" max="8" width="9.1796875" customWidth="1"/>
    <col min="9" max="9" width="12.7265625" customWidth="1"/>
    <col min="10" max="10" width="12" customWidth="1"/>
    <col min="11" max="11" width="1.26953125" customWidth="1"/>
  </cols>
  <sheetData>
    <row r="1" spans="1:10" ht="44.5" customHeight="1" x14ac:dyDescent="0.35">
      <c r="B1" s="1" t="s">
        <v>0</v>
      </c>
      <c r="C1" s="1" t="s">
        <v>19</v>
      </c>
      <c r="D1" s="1" t="s">
        <v>1</v>
      </c>
      <c r="E1" s="1" t="s">
        <v>2</v>
      </c>
      <c r="F1" s="1" t="s">
        <v>3</v>
      </c>
      <c r="G1" s="1" t="s">
        <v>17</v>
      </c>
      <c r="H1" s="1" t="s">
        <v>4</v>
      </c>
      <c r="I1" s="1" t="s">
        <v>42</v>
      </c>
      <c r="J1" s="21" t="s">
        <v>40</v>
      </c>
    </row>
    <row r="2" spans="1:10" x14ac:dyDescent="0.35">
      <c r="B2" s="2" t="s">
        <v>5</v>
      </c>
      <c r="C2" s="2" t="s">
        <v>6</v>
      </c>
      <c r="D2" s="2" t="s">
        <v>7</v>
      </c>
      <c r="E2" s="2" t="s">
        <v>8</v>
      </c>
      <c r="F2" s="2" t="s">
        <v>18</v>
      </c>
      <c r="G2" s="2"/>
      <c r="H2" s="2"/>
      <c r="I2" s="2" t="s">
        <v>20</v>
      </c>
      <c r="J2" s="22" t="s">
        <v>21</v>
      </c>
    </row>
    <row r="3" spans="1:10" x14ac:dyDescent="0.35">
      <c r="A3" s="4" t="s">
        <v>9</v>
      </c>
      <c r="B3" s="5">
        <v>1534</v>
      </c>
      <c r="C3" s="5">
        <v>1459</v>
      </c>
      <c r="D3" s="5">
        <v>0</v>
      </c>
      <c r="E3" s="5">
        <v>0</v>
      </c>
      <c r="F3" s="5">
        <v>1459</v>
      </c>
      <c r="G3" s="5">
        <v>75</v>
      </c>
      <c r="H3" s="5">
        <v>0</v>
      </c>
      <c r="I3" s="29"/>
      <c r="J3" s="28"/>
    </row>
    <row r="4" spans="1:10" x14ac:dyDescent="0.35">
      <c r="A4" s="4" t="s">
        <v>10</v>
      </c>
      <c r="B4" s="5">
        <v>4583</v>
      </c>
      <c r="C4" s="5">
        <v>4326</v>
      </c>
      <c r="D4" s="5">
        <v>0</v>
      </c>
      <c r="E4" s="5">
        <v>0</v>
      </c>
      <c r="F4" s="5">
        <v>4326</v>
      </c>
      <c r="G4" s="5">
        <v>257</v>
      </c>
      <c r="H4" s="5">
        <v>0</v>
      </c>
      <c r="I4" s="29"/>
      <c r="J4" s="28"/>
    </row>
    <row r="5" spans="1:10" x14ac:dyDescent="0.35">
      <c r="A5" s="4" t="s">
        <v>11</v>
      </c>
      <c r="B5" s="5">
        <v>2755</v>
      </c>
      <c r="C5" s="5">
        <v>2319</v>
      </c>
      <c r="D5" s="5">
        <v>35</v>
      </c>
      <c r="E5" s="5">
        <v>10</v>
      </c>
      <c r="F5" s="5">
        <v>2364</v>
      </c>
      <c r="G5" s="5">
        <v>394</v>
      </c>
      <c r="H5" s="5">
        <v>3</v>
      </c>
      <c r="I5" s="29"/>
      <c r="J5" s="28"/>
    </row>
    <row r="6" spans="1:10" x14ac:dyDescent="0.35">
      <c r="A6" s="4" t="s">
        <v>12</v>
      </c>
      <c r="B6" s="5">
        <v>4705</v>
      </c>
      <c r="C6" s="5">
        <v>4178</v>
      </c>
      <c r="D6" s="5">
        <v>31</v>
      </c>
      <c r="E6" s="5">
        <v>63</v>
      </c>
      <c r="F6" s="5">
        <v>4272</v>
      </c>
      <c r="G6" s="5">
        <v>444</v>
      </c>
      <c r="H6" s="5">
        <v>11</v>
      </c>
      <c r="I6" s="28"/>
      <c r="J6" s="28"/>
    </row>
    <row r="7" spans="1:10" x14ac:dyDescent="0.35">
      <c r="A7" s="6" t="s">
        <v>13</v>
      </c>
      <c r="B7" s="7">
        <f>SUM(B3:B6)</f>
        <v>13577</v>
      </c>
      <c r="C7" s="7">
        <f t="shared" ref="C7:G7" si="0">SUM(C3:C6)</f>
        <v>12282</v>
      </c>
      <c r="D7" s="7">
        <f t="shared" si="0"/>
        <v>66</v>
      </c>
      <c r="E7" s="7">
        <f t="shared" si="0"/>
        <v>73</v>
      </c>
      <c r="F7" s="7">
        <f t="shared" si="0"/>
        <v>12421</v>
      </c>
      <c r="G7" s="7">
        <f t="shared" si="0"/>
        <v>1170</v>
      </c>
      <c r="H7" s="7">
        <f>SUM(H3:H6)</f>
        <v>14</v>
      </c>
      <c r="I7" s="29"/>
      <c r="J7" s="28"/>
    </row>
    <row r="8" spans="1:10" ht="6.65" customHeight="1" x14ac:dyDescent="0.35">
      <c r="G8" s="3"/>
      <c r="H8" s="3"/>
      <c r="I8" s="29"/>
      <c r="J8" s="28"/>
    </row>
    <row r="9" spans="1:10" x14ac:dyDescent="0.35">
      <c r="A9" s="8" t="s">
        <v>9</v>
      </c>
      <c r="B9" s="9">
        <v>95</v>
      </c>
      <c r="C9" s="9">
        <v>84</v>
      </c>
      <c r="D9" s="9">
        <v>0</v>
      </c>
      <c r="E9" s="9">
        <v>0</v>
      </c>
      <c r="F9" s="9">
        <v>84</v>
      </c>
      <c r="G9" s="9">
        <v>11</v>
      </c>
      <c r="H9" s="9">
        <v>0</v>
      </c>
      <c r="I9" s="29"/>
      <c r="J9" s="28"/>
    </row>
    <row r="10" spans="1:10" x14ac:dyDescent="0.35">
      <c r="A10" s="8" t="s">
        <v>10</v>
      </c>
      <c r="B10" s="9">
        <v>489</v>
      </c>
      <c r="C10" s="9">
        <v>448</v>
      </c>
      <c r="D10" s="9">
        <v>0</v>
      </c>
      <c r="E10" s="9">
        <v>0</v>
      </c>
      <c r="F10" s="9">
        <v>448</v>
      </c>
      <c r="G10" s="9">
        <v>41</v>
      </c>
      <c r="H10" s="9">
        <v>0</v>
      </c>
      <c r="I10" s="29"/>
      <c r="J10" s="28"/>
    </row>
    <row r="11" spans="1:10" x14ac:dyDescent="0.35">
      <c r="A11" s="8" t="s">
        <v>11</v>
      </c>
      <c r="B11" s="9">
        <v>380</v>
      </c>
      <c r="C11" s="9">
        <v>278</v>
      </c>
      <c r="D11" s="9">
        <v>0</v>
      </c>
      <c r="E11" s="9">
        <v>0</v>
      </c>
      <c r="F11" s="9">
        <v>278</v>
      </c>
      <c r="G11" s="9">
        <v>102</v>
      </c>
      <c r="H11" s="9">
        <v>0</v>
      </c>
      <c r="I11" s="29"/>
      <c r="J11" s="28"/>
    </row>
    <row r="12" spans="1:10" x14ac:dyDescent="0.35">
      <c r="A12" s="8" t="s">
        <v>12</v>
      </c>
      <c r="B12" s="9">
        <v>365</v>
      </c>
      <c r="C12" s="9">
        <v>292</v>
      </c>
      <c r="D12" s="9">
        <v>0</v>
      </c>
      <c r="E12" s="9">
        <v>0</v>
      </c>
      <c r="F12" s="9">
        <v>292</v>
      </c>
      <c r="G12" s="9">
        <v>73</v>
      </c>
      <c r="H12" s="9">
        <v>0</v>
      </c>
      <c r="I12" s="29"/>
      <c r="J12" s="28"/>
    </row>
    <row r="13" spans="1:10" x14ac:dyDescent="0.35">
      <c r="A13" s="10" t="s">
        <v>14</v>
      </c>
      <c r="B13" s="11">
        <f>SUM(B9:B12)</f>
        <v>1329</v>
      </c>
      <c r="C13" s="11">
        <f t="shared" ref="C13:H13" si="1">SUM(C9:C12)</f>
        <v>1102</v>
      </c>
      <c r="D13" s="11">
        <f t="shared" si="1"/>
        <v>0</v>
      </c>
      <c r="E13" s="11">
        <f t="shared" si="1"/>
        <v>0</v>
      </c>
      <c r="F13" s="11">
        <f t="shared" si="1"/>
        <v>1102</v>
      </c>
      <c r="G13" s="11">
        <f t="shared" si="1"/>
        <v>227</v>
      </c>
      <c r="H13" s="11">
        <f t="shared" si="1"/>
        <v>0</v>
      </c>
      <c r="I13" s="29"/>
      <c r="J13" s="28"/>
    </row>
    <row r="14" spans="1:10" ht="6.65" customHeight="1" x14ac:dyDescent="0.35">
      <c r="G14" s="3"/>
      <c r="H14" s="3"/>
      <c r="I14" s="30"/>
      <c r="J14" s="28"/>
    </row>
    <row r="15" spans="1:10" x14ac:dyDescent="0.35">
      <c r="A15" s="12" t="s">
        <v>15</v>
      </c>
      <c r="B15" s="13">
        <f>B7+B13</f>
        <v>14906</v>
      </c>
      <c r="C15" s="13">
        <f t="shared" ref="C15:H15" si="2">C7+C13</f>
        <v>13384</v>
      </c>
      <c r="D15" s="13">
        <f t="shared" si="2"/>
        <v>66</v>
      </c>
      <c r="E15" s="13">
        <f t="shared" si="2"/>
        <v>73</v>
      </c>
      <c r="F15" s="13">
        <f t="shared" si="2"/>
        <v>13523</v>
      </c>
      <c r="G15" s="13">
        <f t="shared" si="2"/>
        <v>1397</v>
      </c>
      <c r="H15" s="13">
        <f t="shared" si="2"/>
        <v>14</v>
      </c>
      <c r="I15" s="19">
        <f>G15-H15</f>
        <v>1383</v>
      </c>
      <c r="J15" s="23">
        <v>1337</v>
      </c>
    </row>
    <row r="17" spans="1:1" x14ac:dyDescent="0.35">
      <c r="A17" s="18" t="s">
        <v>16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89A71-3D37-4899-8FDF-871521C73E9E}">
  <dimension ref="A1:J17"/>
  <sheetViews>
    <sheetView workbookViewId="0">
      <selection activeCell="I1" sqref="I1:J1"/>
    </sheetView>
  </sheetViews>
  <sheetFormatPr defaultRowHeight="14.5" x14ac:dyDescent="0.35"/>
  <cols>
    <col min="1" max="1" width="19" bestFit="1" customWidth="1"/>
    <col min="2" max="2" width="11.90625" customWidth="1"/>
    <col min="3" max="3" width="10.453125" customWidth="1"/>
    <col min="4" max="4" width="17.54296875" customWidth="1"/>
    <col min="5" max="5" width="10.1796875" customWidth="1"/>
    <col min="6" max="6" width="11.81640625" customWidth="1"/>
    <col min="7" max="7" width="14.453125" customWidth="1"/>
    <col min="8" max="8" width="9.1796875" customWidth="1"/>
    <col min="9" max="9" width="12.6328125" customWidth="1"/>
    <col min="10" max="10" width="12.36328125" customWidth="1"/>
    <col min="11" max="11" width="1.26953125" customWidth="1"/>
  </cols>
  <sheetData>
    <row r="1" spans="1:10" ht="43" customHeight="1" x14ac:dyDescent="0.35">
      <c r="B1" s="1" t="s">
        <v>0</v>
      </c>
      <c r="C1" s="1" t="s">
        <v>19</v>
      </c>
      <c r="D1" s="1" t="s">
        <v>1</v>
      </c>
      <c r="E1" s="1" t="s">
        <v>2</v>
      </c>
      <c r="F1" s="1" t="s">
        <v>3</v>
      </c>
      <c r="G1" s="1" t="s">
        <v>17</v>
      </c>
      <c r="H1" s="1" t="s">
        <v>4</v>
      </c>
      <c r="I1" s="1" t="s">
        <v>42</v>
      </c>
      <c r="J1" s="21" t="s">
        <v>40</v>
      </c>
    </row>
    <row r="2" spans="1:10" x14ac:dyDescent="0.35">
      <c r="B2" s="2" t="s">
        <v>5</v>
      </c>
      <c r="C2" s="2" t="s">
        <v>6</v>
      </c>
      <c r="D2" s="2" t="s">
        <v>7</v>
      </c>
      <c r="E2" s="2" t="s">
        <v>8</v>
      </c>
      <c r="F2" s="2" t="s">
        <v>18</v>
      </c>
      <c r="G2" s="2"/>
      <c r="H2" s="2"/>
      <c r="I2" s="2" t="s">
        <v>20</v>
      </c>
      <c r="J2" s="22" t="s">
        <v>21</v>
      </c>
    </row>
    <row r="3" spans="1:10" x14ac:dyDescent="0.35">
      <c r="A3" s="4" t="s">
        <v>9</v>
      </c>
      <c r="B3" s="5">
        <v>6737</v>
      </c>
      <c r="C3" s="5">
        <v>6531</v>
      </c>
      <c r="D3" s="5">
        <v>14</v>
      </c>
      <c r="E3" s="5">
        <v>0</v>
      </c>
      <c r="F3" s="5">
        <v>6545</v>
      </c>
      <c r="G3" s="5">
        <v>192</v>
      </c>
      <c r="H3" s="5">
        <v>0</v>
      </c>
      <c r="I3" s="29"/>
      <c r="J3" s="28"/>
    </row>
    <row r="4" spans="1:10" x14ac:dyDescent="0.35">
      <c r="A4" s="4" t="s">
        <v>10</v>
      </c>
      <c r="B4" s="5">
        <v>20374</v>
      </c>
      <c r="C4" s="5">
        <v>20051</v>
      </c>
      <c r="D4" s="5">
        <v>60</v>
      </c>
      <c r="E4" s="5">
        <v>0</v>
      </c>
      <c r="F4" s="5">
        <v>20111</v>
      </c>
      <c r="G4" s="5">
        <v>263</v>
      </c>
      <c r="H4" s="5">
        <v>0</v>
      </c>
      <c r="I4" s="29"/>
      <c r="J4" s="28"/>
    </row>
    <row r="5" spans="1:10" x14ac:dyDescent="0.35">
      <c r="A5" s="4" t="s">
        <v>11</v>
      </c>
      <c r="B5" s="5">
        <v>13385</v>
      </c>
      <c r="C5" s="5">
        <v>11591</v>
      </c>
      <c r="D5" s="5">
        <v>53</v>
      </c>
      <c r="E5" s="5">
        <v>6</v>
      </c>
      <c r="F5" s="5">
        <v>11650</v>
      </c>
      <c r="G5" s="5">
        <v>1735</v>
      </c>
      <c r="H5" s="5">
        <v>0</v>
      </c>
      <c r="I5" s="29"/>
      <c r="J5" s="28"/>
    </row>
    <row r="6" spans="1:10" x14ac:dyDescent="0.35">
      <c r="A6" s="4" t="s">
        <v>12</v>
      </c>
      <c r="B6" s="5">
        <v>21444</v>
      </c>
      <c r="C6" s="5">
        <v>19870</v>
      </c>
      <c r="D6" s="5">
        <v>49</v>
      </c>
      <c r="E6" s="5">
        <v>28</v>
      </c>
      <c r="F6" s="5">
        <v>19947</v>
      </c>
      <c r="G6" s="5">
        <v>1577</v>
      </c>
      <c r="H6" s="5">
        <v>80</v>
      </c>
      <c r="I6" s="28"/>
      <c r="J6" s="28"/>
    </row>
    <row r="7" spans="1:10" x14ac:dyDescent="0.35">
      <c r="A7" s="6" t="s">
        <v>13</v>
      </c>
      <c r="B7" s="7">
        <f>SUM(B3:B6)</f>
        <v>61940</v>
      </c>
      <c r="C7" s="7">
        <f t="shared" ref="C7:G7" si="0">SUM(C3:C6)</f>
        <v>58043</v>
      </c>
      <c r="D7" s="7">
        <f t="shared" si="0"/>
        <v>176</v>
      </c>
      <c r="E7" s="7">
        <f t="shared" si="0"/>
        <v>34</v>
      </c>
      <c r="F7" s="7">
        <f t="shared" si="0"/>
        <v>58253</v>
      </c>
      <c r="G7" s="7">
        <f t="shared" si="0"/>
        <v>3767</v>
      </c>
      <c r="H7" s="7">
        <f>SUM(H3:H6)</f>
        <v>80</v>
      </c>
      <c r="I7" s="29"/>
      <c r="J7" s="28"/>
    </row>
    <row r="8" spans="1:10" ht="6.65" customHeight="1" x14ac:dyDescent="0.35">
      <c r="G8" s="3"/>
      <c r="H8" s="3"/>
      <c r="I8" s="29"/>
      <c r="J8" s="28"/>
    </row>
    <row r="9" spans="1:10" x14ac:dyDescent="0.35">
      <c r="A9" s="8" t="s">
        <v>9</v>
      </c>
      <c r="B9" s="9">
        <v>815</v>
      </c>
      <c r="C9" s="9">
        <v>713</v>
      </c>
      <c r="D9" s="9">
        <v>15</v>
      </c>
      <c r="E9" s="9">
        <v>0</v>
      </c>
      <c r="F9" s="9">
        <v>728</v>
      </c>
      <c r="G9" s="9">
        <v>87</v>
      </c>
      <c r="H9" s="9">
        <v>0</v>
      </c>
      <c r="I9" s="29"/>
      <c r="J9" s="28"/>
    </row>
    <row r="10" spans="1:10" x14ac:dyDescent="0.35">
      <c r="A10" s="8" t="s">
        <v>10</v>
      </c>
      <c r="B10" s="9">
        <v>4670</v>
      </c>
      <c r="C10" s="9">
        <v>4401</v>
      </c>
      <c r="D10" s="9">
        <v>23</v>
      </c>
      <c r="E10" s="9">
        <v>0</v>
      </c>
      <c r="F10" s="9">
        <v>4424</v>
      </c>
      <c r="G10" s="9">
        <v>246</v>
      </c>
      <c r="H10" s="9">
        <v>0</v>
      </c>
      <c r="I10" s="29"/>
      <c r="J10" s="28"/>
    </row>
    <row r="11" spans="1:10" x14ac:dyDescent="0.35">
      <c r="A11" s="8" t="s">
        <v>11</v>
      </c>
      <c r="B11" s="9">
        <v>3076</v>
      </c>
      <c r="C11" s="9">
        <v>2161</v>
      </c>
      <c r="D11" s="9">
        <v>284</v>
      </c>
      <c r="E11" s="9">
        <v>0</v>
      </c>
      <c r="F11" s="9">
        <v>2445</v>
      </c>
      <c r="G11" s="9">
        <v>631</v>
      </c>
      <c r="H11" s="9">
        <v>0</v>
      </c>
      <c r="I11" s="29"/>
      <c r="J11" s="28"/>
    </row>
    <row r="12" spans="1:10" x14ac:dyDescent="0.35">
      <c r="A12" s="8" t="s">
        <v>12</v>
      </c>
      <c r="B12" s="9">
        <v>2676</v>
      </c>
      <c r="C12" s="9">
        <v>2614</v>
      </c>
      <c r="D12" s="9">
        <v>4</v>
      </c>
      <c r="E12" s="9">
        <v>0</v>
      </c>
      <c r="F12" s="9">
        <v>2618</v>
      </c>
      <c r="G12" s="9">
        <v>58</v>
      </c>
      <c r="H12" s="9">
        <v>0</v>
      </c>
      <c r="I12" s="29"/>
      <c r="J12" s="28"/>
    </row>
    <row r="13" spans="1:10" x14ac:dyDescent="0.35">
      <c r="A13" s="10" t="s">
        <v>14</v>
      </c>
      <c r="B13" s="11">
        <f>SUM(B9:B12)</f>
        <v>11237</v>
      </c>
      <c r="C13" s="11">
        <f t="shared" ref="C13:H13" si="1">SUM(C9:C12)</f>
        <v>9889</v>
      </c>
      <c r="D13" s="11">
        <f t="shared" si="1"/>
        <v>326</v>
      </c>
      <c r="E13" s="11">
        <f t="shared" si="1"/>
        <v>0</v>
      </c>
      <c r="F13" s="11">
        <f t="shared" si="1"/>
        <v>10215</v>
      </c>
      <c r="G13" s="11">
        <f t="shared" si="1"/>
        <v>1022</v>
      </c>
      <c r="H13" s="11">
        <f t="shared" si="1"/>
        <v>0</v>
      </c>
      <c r="I13" s="29"/>
      <c r="J13" s="28"/>
    </row>
    <row r="14" spans="1:10" ht="6.65" customHeight="1" x14ac:dyDescent="0.35">
      <c r="G14" s="3"/>
      <c r="H14" s="3"/>
      <c r="I14" s="30"/>
      <c r="J14" s="28"/>
    </row>
    <row r="15" spans="1:10" x14ac:dyDescent="0.35">
      <c r="A15" s="12" t="s">
        <v>15</v>
      </c>
      <c r="B15" s="13">
        <f>B7+B13</f>
        <v>73177</v>
      </c>
      <c r="C15" s="13">
        <f t="shared" ref="C15:H15" si="2">C7+C13</f>
        <v>67932</v>
      </c>
      <c r="D15" s="13">
        <f t="shared" si="2"/>
        <v>502</v>
      </c>
      <c r="E15" s="13">
        <f t="shared" si="2"/>
        <v>34</v>
      </c>
      <c r="F15" s="13">
        <f t="shared" si="2"/>
        <v>68468</v>
      </c>
      <c r="G15" s="13">
        <f t="shared" si="2"/>
        <v>4789</v>
      </c>
      <c r="H15" s="13">
        <f t="shared" si="2"/>
        <v>80</v>
      </c>
      <c r="I15" s="19">
        <f>G15-H15</f>
        <v>4709</v>
      </c>
      <c r="J15" s="23">
        <v>4624</v>
      </c>
    </row>
    <row r="17" spans="1:1" x14ac:dyDescent="0.35">
      <c r="A17" s="18" t="s">
        <v>16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9ECD1-EDCE-48AC-93FF-79D0E8D33277}">
  <dimension ref="A1:J17"/>
  <sheetViews>
    <sheetView workbookViewId="0">
      <selection activeCell="J1" sqref="J1"/>
    </sheetView>
  </sheetViews>
  <sheetFormatPr defaultRowHeight="14.5" x14ac:dyDescent="0.35"/>
  <cols>
    <col min="1" max="1" width="19" bestFit="1" customWidth="1"/>
    <col min="2" max="2" width="11.90625" customWidth="1"/>
    <col min="3" max="3" width="10.6328125" customWidth="1"/>
    <col min="4" max="4" width="17.54296875" customWidth="1"/>
    <col min="5" max="5" width="10.1796875" customWidth="1"/>
    <col min="6" max="6" width="11.81640625" customWidth="1"/>
    <col min="7" max="7" width="15.36328125" customWidth="1"/>
    <col min="8" max="8" width="9.1796875" customWidth="1"/>
    <col min="9" max="9" width="12.26953125" customWidth="1"/>
    <col min="10" max="10" width="12.7265625" customWidth="1"/>
    <col min="11" max="11" width="1.26953125" customWidth="1"/>
  </cols>
  <sheetData>
    <row r="1" spans="1:10" ht="41.5" customHeight="1" x14ac:dyDescent="0.35">
      <c r="B1" s="1" t="s">
        <v>0</v>
      </c>
      <c r="C1" s="1" t="s">
        <v>19</v>
      </c>
      <c r="D1" s="1" t="s">
        <v>1</v>
      </c>
      <c r="E1" s="1" t="s">
        <v>2</v>
      </c>
      <c r="F1" s="1" t="s">
        <v>3</v>
      </c>
      <c r="G1" s="1" t="s">
        <v>17</v>
      </c>
      <c r="H1" s="1" t="s">
        <v>4</v>
      </c>
      <c r="I1" s="1" t="s">
        <v>42</v>
      </c>
      <c r="J1" s="21" t="s">
        <v>40</v>
      </c>
    </row>
    <row r="2" spans="1:10" x14ac:dyDescent="0.35">
      <c r="B2" s="2" t="s">
        <v>5</v>
      </c>
      <c r="C2" s="2" t="s">
        <v>6</v>
      </c>
      <c r="D2" s="2" t="s">
        <v>7</v>
      </c>
      <c r="E2" s="2" t="s">
        <v>8</v>
      </c>
      <c r="F2" s="2" t="s">
        <v>18</v>
      </c>
      <c r="G2" s="2"/>
      <c r="H2" s="2"/>
      <c r="I2" s="2" t="s">
        <v>20</v>
      </c>
      <c r="J2" s="22" t="s">
        <v>21</v>
      </c>
    </row>
    <row r="3" spans="1:10" x14ac:dyDescent="0.35">
      <c r="A3" s="4" t="s">
        <v>9</v>
      </c>
      <c r="B3" s="5">
        <v>1707</v>
      </c>
      <c r="C3" s="5">
        <v>1615</v>
      </c>
      <c r="D3" s="5">
        <v>0</v>
      </c>
      <c r="E3" s="5">
        <v>0</v>
      </c>
      <c r="F3" s="5">
        <v>1615</v>
      </c>
      <c r="G3" s="5">
        <v>92</v>
      </c>
      <c r="H3" s="5">
        <v>0</v>
      </c>
      <c r="I3" s="29"/>
      <c r="J3" s="28"/>
    </row>
    <row r="4" spans="1:10" x14ac:dyDescent="0.35">
      <c r="A4" s="4" t="s">
        <v>10</v>
      </c>
      <c r="B4" s="5">
        <v>4936</v>
      </c>
      <c r="C4" s="5">
        <v>4637</v>
      </c>
      <c r="D4" s="5">
        <v>0</v>
      </c>
      <c r="E4" s="5">
        <v>0</v>
      </c>
      <c r="F4" s="5">
        <v>4637</v>
      </c>
      <c r="G4" s="5">
        <v>299</v>
      </c>
      <c r="H4" s="5">
        <v>0</v>
      </c>
      <c r="I4" s="29"/>
      <c r="J4" s="28"/>
    </row>
    <row r="5" spans="1:10" x14ac:dyDescent="0.35">
      <c r="A5" s="4" t="s">
        <v>11</v>
      </c>
      <c r="B5" s="5">
        <v>3146</v>
      </c>
      <c r="C5" s="5">
        <v>2618</v>
      </c>
      <c r="D5" s="5">
        <v>91</v>
      </c>
      <c r="E5" s="5">
        <v>109</v>
      </c>
      <c r="F5" s="5">
        <v>2818</v>
      </c>
      <c r="G5" s="5">
        <v>328</v>
      </c>
      <c r="H5" s="5">
        <v>0</v>
      </c>
      <c r="I5" s="29"/>
      <c r="J5" s="28"/>
    </row>
    <row r="6" spans="1:10" x14ac:dyDescent="0.35">
      <c r="A6" s="4" t="s">
        <v>12</v>
      </c>
      <c r="B6" s="5">
        <v>5310</v>
      </c>
      <c r="C6" s="5">
        <v>4513</v>
      </c>
      <c r="D6" s="5">
        <v>84</v>
      </c>
      <c r="E6" s="5">
        <v>121</v>
      </c>
      <c r="F6" s="5">
        <v>4718</v>
      </c>
      <c r="G6" s="5">
        <v>602</v>
      </c>
      <c r="H6" s="5">
        <v>10</v>
      </c>
      <c r="I6" s="28"/>
      <c r="J6" s="28"/>
    </row>
    <row r="7" spans="1:10" x14ac:dyDescent="0.35">
      <c r="A7" s="6" t="s">
        <v>13</v>
      </c>
      <c r="B7" s="7">
        <f>SUM(B3:B6)</f>
        <v>15099</v>
      </c>
      <c r="C7" s="7">
        <f t="shared" ref="C7:G7" si="0">SUM(C3:C6)</f>
        <v>13383</v>
      </c>
      <c r="D7" s="7">
        <f t="shared" si="0"/>
        <v>175</v>
      </c>
      <c r="E7" s="7">
        <f t="shared" si="0"/>
        <v>230</v>
      </c>
      <c r="F7" s="7">
        <f t="shared" si="0"/>
        <v>13788</v>
      </c>
      <c r="G7" s="7">
        <f t="shared" si="0"/>
        <v>1321</v>
      </c>
      <c r="H7" s="7">
        <f>SUM(H3:H6)</f>
        <v>10</v>
      </c>
      <c r="I7" s="29"/>
      <c r="J7" s="28"/>
    </row>
    <row r="8" spans="1:10" ht="6.65" customHeight="1" x14ac:dyDescent="0.35">
      <c r="G8" s="3"/>
      <c r="H8" s="3"/>
      <c r="I8" s="29"/>
      <c r="J8" s="28"/>
    </row>
    <row r="9" spans="1:10" x14ac:dyDescent="0.35">
      <c r="A9" s="8" t="s">
        <v>9</v>
      </c>
      <c r="B9" s="9">
        <v>162</v>
      </c>
      <c r="C9" s="9">
        <v>127</v>
      </c>
      <c r="D9" s="9">
        <v>0</v>
      </c>
      <c r="E9" s="9">
        <v>0</v>
      </c>
      <c r="F9" s="9">
        <v>127</v>
      </c>
      <c r="G9" s="9">
        <v>35</v>
      </c>
      <c r="H9" s="9">
        <v>0</v>
      </c>
      <c r="I9" s="29"/>
      <c r="J9" s="28"/>
    </row>
    <row r="10" spans="1:10" x14ac:dyDescent="0.35">
      <c r="A10" s="8" t="s">
        <v>10</v>
      </c>
      <c r="B10" s="9">
        <v>835</v>
      </c>
      <c r="C10" s="9">
        <v>621</v>
      </c>
      <c r="D10" s="9">
        <v>0</v>
      </c>
      <c r="E10" s="9">
        <v>0</v>
      </c>
      <c r="F10" s="9">
        <v>621</v>
      </c>
      <c r="G10" s="9">
        <v>214</v>
      </c>
      <c r="H10" s="9">
        <v>0</v>
      </c>
      <c r="I10" s="29"/>
      <c r="J10" s="28"/>
    </row>
    <row r="11" spans="1:10" x14ac:dyDescent="0.35">
      <c r="A11" s="8" t="s">
        <v>11</v>
      </c>
      <c r="B11" s="9">
        <v>637</v>
      </c>
      <c r="C11" s="9">
        <v>385</v>
      </c>
      <c r="D11" s="9">
        <v>11</v>
      </c>
      <c r="E11" s="9">
        <v>0</v>
      </c>
      <c r="F11" s="9">
        <v>396</v>
      </c>
      <c r="G11" s="9">
        <v>241</v>
      </c>
      <c r="H11" s="9">
        <v>0</v>
      </c>
      <c r="I11" s="29"/>
      <c r="J11" s="28"/>
    </row>
    <row r="12" spans="1:10" x14ac:dyDescent="0.35">
      <c r="A12" s="8" t="s">
        <v>12</v>
      </c>
      <c r="B12" s="9">
        <v>589</v>
      </c>
      <c r="C12" s="9">
        <v>477</v>
      </c>
      <c r="D12" s="9">
        <v>37</v>
      </c>
      <c r="E12" s="9">
        <v>0</v>
      </c>
      <c r="F12" s="9">
        <v>514</v>
      </c>
      <c r="G12" s="9">
        <v>75</v>
      </c>
      <c r="H12" s="9">
        <v>0</v>
      </c>
      <c r="I12" s="29"/>
      <c r="J12" s="28"/>
    </row>
    <row r="13" spans="1:10" x14ac:dyDescent="0.35">
      <c r="A13" s="10" t="s">
        <v>14</v>
      </c>
      <c r="B13" s="11">
        <f>SUM(B9:B12)</f>
        <v>2223</v>
      </c>
      <c r="C13" s="11">
        <f t="shared" ref="C13:H13" si="1">SUM(C9:C12)</f>
        <v>1610</v>
      </c>
      <c r="D13" s="11">
        <f t="shared" si="1"/>
        <v>48</v>
      </c>
      <c r="E13" s="11">
        <f t="shared" si="1"/>
        <v>0</v>
      </c>
      <c r="F13" s="11">
        <f t="shared" si="1"/>
        <v>1658</v>
      </c>
      <c r="G13" s="11">
        <f t="shared" si="1"/>
        <v>565</v>
      </c>
      <c r="H13" s="11">
        <f t="shared" si="1"/>
        <v>0</v>
      </c>
      <c r="I13" s="29"/>
      <c r="J13" s="28"/>
    </row>
    <row r="14" spans="1:10" ht="6.65" customHeight="1" x14ac:dyDescent="0.35">
      <c r="G14" s="3"/>
      <c r="H14" s="3"/>
      <c r="I14" s="30"/>
      <c r="J14" s="28"/>
    </row>
    <row r="15" spans="1:10" x14ac:dyDescent="0.35">
      <c r="A15" s="12" t="s">
        <v>15</v>
      </c>
      <c r="B15" s="13">
        <f>B7+B13</f>
        <v>17322</v>
      </c>
      <c r="C15" s="13">
        <f t="shared" ref="C15:H15" si="2">C7+C13</f>
        <v>14993</v>
      </c>
      <c r="D15" s="13">
        <f t="shared" si="2"/>
        <v>223</v>
      </c>
      <c r="E15" s="13">
        <f t="shared" si="2"/>
        <v>230</v>
      </c>
      <c r="F15" s="13">
        <f t="shared" si="2"/>
        <v>15446</v>
      </c>
      <c r="G15" s="13">
        <f t="shared" si="2"/>
        <v>1886</v>
      </c>
      <c r="H15" s="13">
        <f t="shared" si="2"/>
        <v>10</v>
      </c>
      <c r="I15" s="19">
        <f>G15-H15</f>
        <v>1876</v>
      </c>
      <c r="J15" s="23">
        <v>1745</v>
      </c>
    </row>
    <row r="17" spans="1:1" x14ac:dyDescent="0.35">
      <c r="A17" s="18" t="s">
        <v>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Riepilogo Regionale </vt:lpstr>
      <vt:lpstr>Abruzzo</vt:lpstr>
      <vt:lpstr>Basilicata</vt:lpstr>
      <vt:lpstr>Calabria</vt:lpstr>
      <vt:lpstr>Campania</vt:lpstr>
      <vt:lpstr>Emilia Romagna</vt:lpstr>
      <vt:lpstr>Friuli Venezia Giulia</vt:lpstr>
      <vt:lpstr>Lazio</vt:lpstr>
      <vt:lpstr>Liguria</vt:lpstr>
      <vt:lpstr>Lombardia</vt:lpstr>
      <vt:lpstr>Marche</vt:lpstr>
      <vt:lpstr>Molise</vt:lpstr>
      <vt:lpstr>Piemonte</vt:lpstr>
      <vt:lpstr>Puglia</vt:lpstr>
      <vt:lpstr>Sardegna</vt:lpstr>
      <vt:lpstr>Sicilia</vt:lpstr>
      <vt:lpstr>Toscana</vt:lpstr>
      <vt:lpstr>Umbria</vt:lpstr>
      <vt:lpstr>Veneto</vt:lpstr>
      <vt:lpstr>Riepilogo dati di dettaglio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2019-07-19T12:43:50Z</dcterms:created>
  <dcterms:modified xsi:type="dcterms:W3CDTF">2019-07-30T14:04:08Z</dcterms:modified>
</cp:coreProperties>
</file>