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4240" windowHeight="12075" tabRatio="869" activeTab="3"/>
  </bookViews>
  <sheets>
    <sheet name="Abruzzo" sheetId="37" r:id="rId1"/>
    <sheet name="Basilicata" sheetId="38" r:id="rId2"/>
    <sheet name="Calabria" sheetId="39" r:id="rId3"/>
    <sheet name="Campania " sheetId="40" r:id="rId4"/>
    <sheet name="Emilia R" sheetId="42" r:id="rId5"/>
    <sheet name="Friuli " sheetId="43" r:id="rId6"/>
    <sheet name="Lazio" sheetId="57" r:id="rId7"/>
    <sheet name="Liguria" sheetId="45" r:id="rId8"/>
    <sheet name="Lombardia" sheetId="47" r:id="rId9"/>
    <sheet name="Marche" sheetId="48" r:id="rId10"/>
    <sheet name="Molise" sheetId="46" r:id="rId11"/>
    <sheet name="Piemonte" sheetId="49" r:id="rId12"/>
    <sheet name="Puglia" sheetId="50" r:id="rId13"/>
    <sheet name="Sardegna" sheetId="51" r:id="rId14"/>
    <sheet name="Sicilia" sheetId="52" r:id="rId15"/>
    <sheet name="Toscana" sheetId="56" r:id="rId16"/>
    <sheet name="Umbria" sheetId="53" r:id="rId17"/>
    <sheet name="Valle d'Aosta" sheetId="54" r:id="rId18"/>
    <sheet name="Veneto" sheetId="55" r:id="rId19"/>
  </sheets>
  <externalReferences>
    <externalReference r:id="rId20"/>
  </externalReferences>
  <definedNames>
    <definedName name="_xlnm._FilterDatabase" localSheetId="0" hidden="1">Abruzzo!$A$2:$K$18</definedName>
    <definedName name="_xlnm.Print_Area" localSheetId="0">Abruzzo!$A$1:$K$24</definedName>
  </definedNames>
  <calcPr calcId="145621"/>
</workbook>
</file>

<file path=xl/calcChain.xml><?xml version="1.0" encoding="utf-8"?>
<calcChain xmlns="http://schemas.openxmlformats.org/spreadsheetml/2006/main">
  <c r="F156" i="50" l="1"/>
  <c r="I191" i="57" l="1"/>
  <c r="I190" i="57"/>
  <c r="I189" i="57"/>
  <c r="I188" i="57"/>
  <c r="I187" i="57"/>
  <c r="I186" i="57"/>
  <c r="I185" i="57"/>
  <c r="I184" i="57"/>
  <c r="I183" i="57"/>
  <c r="I182" i="57"/>
  <c r="I181" i="57"/>
  <c r="I180" i="57"/>
  <c r="I179" i="57"/>
  <c r="I178" i="57"/>
  <c r="I176" i="57"/>
  <c r="I175" i="57"/>
  <c r="I174" i="57"/>
  <c r="I173" i="57"/>
  <c r="I172" i="57"/>
  <c r="I171" i="57"/>
  <c r="I168" i="57"/>
  <c r="I167" i="57"/>
  <c r="I166" i="57"/>
  <c r="I165" i="57"/>
  <c r="I164" i="57"/>
  <c r="I163" i="57"/>
  <c r="I162" i="57"/>
  <c r="I161" i="57"/>
  <c r="I160" i="57"/>
  <c r="I159" i="57"/>
  <c r="I158" i="57"/>
  <c r="I157" i="57"/>
  <c r="I156" i="57"/>
  <c r="I155" i="57"/>
  <c r="I154" i="57"/>
  <c r="I153" i="57"/>
  <c r="I148" i="57"/>
  <c r="I147" i="57"/>
  <c r="I146" i="57"/>
  <c r="I144" i="57"/>
  <c r="I141" i="57"/>
  <c r="I140" i="57"/>
  <c r="I139" i="57"/>
  <c r="I138" i="57"/>
  <c r="I137" i="57"/>
  <c r="I136" i="57"/>
  <c r="I134" i="57"/>
  <c r="I133" i="57"/>
  <c r="I132" i="57"/>
  <c r="I131" i="57"/>
  <c r="I129" i="57"/>
  <c r="I128" i="57"/>
  <c r="I127" i="57"/>
  <c r="I126" i="57"/>
  <c r="I124" i="57"/>
  <c r="I123" i="57"/>
  <c r="I122" i="57"/>
  <c r="I121" i="57"/>
  <c r="I120" i="57"/>
  <c r="I119" i="57"/>
  <c r="I118" i="57"/>
  <c r="I117" i="57"/>
  <c r="I116" i="57"/>
  <c r="I115" i="57"/>
  <c r="I113" i="57"/>
  <c r="I112" i="57"/>
  <c r="I110" i="57"/>
  <c r="I109" i="57"/>
  <c r="I108" i="57"/>
  <c r="I104" i="57"/>
  <c r="I102" i="57"/>
  <c r="I101" i="57"/>
  <c r="I100" i="57"/>
  <c r="I99" i="57"/>
  <c r="I98" i="57"/>
  <c r="I97" i="57"/>
  <c r="I96" i="57"/>
  <c r="I95" i="57"/>
  <c r="I94" i="57"/>
  <c r="I93" i="57"/>
  <c r="I92" i="57"/>
  <c r="I91" i="57"/>
  <c r="I89" i="57"/>
  <c r="I88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0" i="57"/>
  <c r="I49" i="57"/>
  <c r="I48" i="57"/>
  <c r="I47" i="57"/>
  <c r="I46" i="57"/>
  <c r="I45" i="57"/>
  <c r="I44" i="57"/>
  <c r="I43" i="57"/>
  <c r="I41" i="57"/>
  <c r="I40" i="57"/>
  <c r="I39" i="57"/>
  <c r="I38" i="57"/>
  <c r="I37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A4" i="57"/>
  <c r="A5" i="57" s="1"/>
  <c r="A6" i="57" s="1"/>
  <c r="A7" i="57" s="1"/>
  <c r="A8" i="57" s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55" i="57" s="1"/>
  <c r="A56" i="57" s="1"/>
  <c r="A57" i="57" s="1"/>
  <c r="A58" i="57" s="1"/>
  <c r="A59" i="57" s="1"/>
  <c r="A60" i="57" s="1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A112" i="57" s="1"/>
  <c r="A113" i="57" s="1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A164" i="57" s="1"/>
  <c r="A165" i="57" s="1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I193" i="57" l="1"/>
  <c r="H198" i="40" l="1"/>
  <c r="H190" i="40"/>
  <c r="H186" i="40"/>
  <c r="A186" i="40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H185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8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1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A4" i="40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I3" i="40"/>
  <c r="I227" i="40" l="1"/>
  <c r="I270" i="40" s="1"/>
  <c r="A223" i="40"/>
  <c r="A224" i="40" s="1"/>
  <c r="A225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26" i="40"/>
  <c r="F178" i="50"/>
  <c r="F350" i="55" l="1"/>
  <c r="H175" i="42" l="1"/>
  <c r="G175" i="42"/>
  <c r="I174" i="42"/>
  <c r="I173" i="42"/>
  <c r="I172" i="42"/>
  <c r="I171" i="42"/>
  <c r="I170" i="42"/>
  <c r="I169" i="42"/>
  <c r="I168" i="42"/>
  <c r="I167" i="42"/>
  <c r="G148" i="42"/>
  <c r="I147" i="42"/>
  <c r="I146" i="42"/>
  <c r="I145" i="42"/>
  <c r="I144" i="42"/>
  <c r="I143" i="42"/>
  <c r="I142" i="42"/>
  <c r="I141" i="42"/>
  <c r="I140" i="42"/>
  <c r="I139" i="42"/>
  <c r="I138" i="42"/>
  <c r="I137" i="42"/>
  <c r="I136" i="42"/>
  <c r="I135" i="42"/>
  <c r="I134" i="42"/>
  <c r="I133" i="42"/>
  <c r="I132" i="42"/>
  <c r="I131" i="42"/>
  <c r="I130" i="42"/>
  <c r="I129" i="42"/>
  <c r="I128" i="42"/>
  <c r="I127" i="42"/>
  <c r="I126" i="42"/>
  <c r="I125" i="42"/>
  <c r="I124" i="42"/>
  <c r="I123" i="42"/>
  <c r="I122" i="42"/>
  <c r="I121" i="42"/>
  <c r="I120" i="42"/>
  <c r="I119" i="42"/>
  <c r="I118" i="42"/>
  <c r="I117" i="42"/>
  <c r="I116" i="42"/>
  <c r="I115" i="42"/>
  <c r="I114" i="42"/>
  <c r="I113" i="42"/>
  <c r="I112" i="42"/>
  <c r="I111" i="42"/>
  <c r="I110" i="42"/>
  <c r="I109" i="42"/>
  <c r="I108" i="42"/>
  <c r="I107" i="42"/>
  <c r="I106" i="42"/>
  <c r="I105" i="42"/>
  <c r="I104" i="42"/>
  <c r="I103" i="42"/>
  <c r="I102" i="42"/>
  <c r="I76" i="42"/>
  <c r="I75" i="42"/>
  <c r="I74" i="42"/>
  <c r="I73" i="42"/>
  <c r="I72" i="42"/>
  <c r="I71" i="42"/>
  <c r="I70" i="42"/>
  <c r="I69" i="42"/>
  <c r="I68" i="42"/>
  <c r="I67" i="42"/>
  <c r="I66" i="42"/>
  <c r="I14" i="42"/>
  <c r="I13" i="42"/>
  <c r="I12" i="42"/>
  <c r="I11" i="42"/>
  <c r="I10" i="42"/>
  <c r="I9" i="42"/>
  <c r="I8" i="42"/>
  <c r="I7" i="42"/>
  <c r="I6" i="42"/>
  <c r="I5" i="42"/>
  <c r="I4" i="42"/>
  <c r="I3" i="42"/>
  <c r="I175" i="42" l="1"/>
  <c r="F201" i="55"/>
  <c r="I150" i="56"/>
  <c r="H226" i="52"/>
  <c r="E311" i="47" l="1"/>
  <c r="G13" i="54" l="1"/>
  <c r="H56" i="53"/>
  <c r="G87" i="52" l="1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9" i="52"/>
  <c r="G86" i="52"/>
  <c r="F148" i="49"/>
  <c r="F26" i="46"/>
  <c r="J69" i="48"/>
  <c r="P66" i="43"/>
  <c r="F48" i="38"/>
  <c r="K6" i="37" l="1"/>
  <c r="L176" i="51" l="1"/>
  <c r="J176" i="51"/>
  <c r="H176" i="51"/>
  <c r="G176" i="51"/>
  <c r="F176" i="51"/>
  <c r="E176" i="51"/>
  <c r="D176" i="51"/>
  <c r="C176" i="51"/>
  <c r="B176" i="51"/>
  <c r="L175" i="51"/>
  <c r="J175" i="51"/>
  <c r="H175" i="51"/>
  <c r="G175" i="51"/>
  <c r="F175" i="51"/>
  <c r="E175" i="51"/>
  <c r="D175" i="51"/>
  <c r="C175" i="51"/>
  <c r="B175" i="51"/>
  <c r="L174" i="51"/>
  <c r="J174" i="51"/>
  <c r="H174" i="51"/>
  <c r="G174" i="51"/>
  <c r="F174" i="51"/>
  <c r="E174" i="51"/>
  <c r="D174" i="51"/>
  <c r="C174" i="51"/>
  <c r="B174" i="51"/>
  <c r="L173" i="51"/>
  <c r="J173" i="51"/>
  <c r="H173" i="51"/>
  <c r="G173" i="51"/>
  <c r="F173" i="51"/>
  <c r="E173" i="51"/>
  <c r="D173" i="51"/>
  <c r="C173" i="51"/>
  <c r="B173" i="51"/>
  <c r="L172" i="51"/>
  <c r="J172" i="51"/>
  <c r="H172" i="51"/>
  <c r="G172" i="51"/>
  <c r="F172" i="51"/>
  <c r="E172" i="51"/>
  <c r="D172" i="51"/>
  <c r="C172" i="51"/>
  <c r="B172" i="51"/>
  <c r="L171" i="51"/>
  <c r="J171" i="51"/>
  <c r="H171" i="51"/>
  <c r="G171" i="51"/>
  <c r="F171" i="51"/>
  <c r="E171" i="51"/>
  <c r="D171" i="51"/>
  <c r="C171" i="51"/>
  <c r="B171" i="51"/>
  <c r="L170" i="51"/>
  <c r="J170" i="51"/>
  <c r="H170" i="51"/>
  <c r="G170" i="51"/>
  <c r="F170" i="51"/>
  <c r="E170" i="51"/>
  <c r="D170" i="51"/>
  <c r="C170" i="51"/>
  <c r="B170" i="51"/>
  <c r="L169" i="51"/>
  <c r="J169" i="51"/>
  <c r="H169" i="51"/>
  <c r="G169" i="51"/>
  <c r="F169" i="51"/>
  <c r="E169" i="51"/>
  <c r="D169" i="51"/>
  <c r="C169" i="51"/>
  <c r="B169" i="51"/>
  <c r="L168" i="51"/>
  <c r="J168" i="51"/>
  <c r="H168" i="51"/>
  <c r="G168" i="51"/>
  <c r="F168" i="51"/>
  <c r="E168" i="51"/>
  <c r="D168" i="51"/>
  <c r="C168" i="51"/>
  <c r="B168" i="51"/>
  <c r="L167" i="51"/>
  <c r="J167" i="51"/>
  <c r="H167" i="51"/>
  <c r="G167" i="51"/>
  <c r="F167" i="51"/>
  <c r="E167" i="51"/>
  <c r="D167" i="51"/>
  <c r="C167" i="51"/>
  <c r="B167" i="51"/>
  <c r="L166" i="51"/>
  <c r="J166" i="51"/>
  <c r="H166" i="51"/>
  <c r="G166" i="51"/>
  <c r="F166" i="51"/>
  <c r="E166" i="51"/>
  <c r="D166" i="51"/>
  <c r="C166" i="51"/>
  <c r="B166" i="51"/>
  <c r="L165" i="51"/>
  <c r="J165" i="51"/>
  <c r="H165" i="51"/>
  <c r="G165" i="51"/>
  <c r="F165" i="51"/>
  <c r="E165" i="51"/>
  <c r="D165" i="51"/>
  <c r="C165" i="51"/>
  <c r="B165" i="51"/>
  <c r="L164" i="51"/>
  <c r="J164" i="51"/>
  <c r="H164" i="51"/>
  <c r="G164" i="51"/>
  <c r="F164" i="51"/>
  <c r="E164" i="51"/>
  <c r="D164" i="51"/>
  <c r="C164" i="51"/>
  <c r="B164" i="51"/>
  <c r="L163" i="51"/>
  <c r="J163" i="51"/>
  <c r="H163" i="51"/>
  <c r="G163" i="51"/>
  <c r="F163" i="51"/>
  <c r="E163" i="51"/>
  <c r="D163" i="51"/>
  <c r="C163" i="51"/>
  <c r="B163" i="51"/>
  <c r="L162" i="51"/>
  <c r="J162" i="51"/>
  <c r="H162" i="51"/>
  <c r="G162" i="51"/>
  <c r="F162" i="51"/>
  <c r="E162" i="51"/>
  <c r="D162" i="51"/>
  <c r="C162" i="51"/>
  <c r="B162" i="51"/>
  <c r="L161" i="51"/>
  <c r="J161" i="51"/>
  <c r="H161" i="51"/>
  <c r="G161" i="51"/>
  <c r="F161" i="51"/>
  <c r="E161" i="51"/>
  <c r="D161" i="51"/>
  <c r="C161" i="51"/>
  <c r="B161" i="51"/>
  <c r="L160" i="51"/>
  <c r="J160" i="51"/>
  <c r="H160" i="51"/>
  <c r="G160" i="51"/>
  <c r="F160" i="51"/>
  <c r="E160" i="51"/>
  <c r="D160" i="51"/>
  <c r="C160" i="51"/>
  <c r="B160" i="51"/>
  <c r="L159" i="51"/>
  <c r="J159" i="51"/>
  <c r="H159" i="51"/>
  <c r="G159" i="51"/>
  <c r="F159" i="51"/>
  <c r="E159" i="51"/>
  <c r="D159" i="51"/>
  <c r="C159" i="51"/>
  <c r="B159" i="51"/>
  <c r="L158" i="51"/>
  <c r="J158" i="51"/>
  <c r="H158" i="51"/>
  <c r="G158" i="51"/>
  <c r="F158" i="51"/>
  <c r="E158" i="51"/>
  <c r="D158" i="51"/>
  <c r="C158" i="51"/>
  <c r="B158" i="51"/>
  <c r="L157" i="51"/>
  <c r="J157" i="51"/>
  <c r="H157" i="51"/>
  <c r="G157" i="51"/>
  <c r="F157" i="51"/>
  <c r="E157" i="51"/>
  <c r="D157" i="51"/>
  <c r="C157" i="51"/>
  <c r="B157" i="51"/>
  <c r="L156" i="51"/>
  <c r="J156" i="51"/>
  <c r="H156" i="51"/>
  <c r="G156" i="51"/>
  <c r="F156" i="51"/>
  <c r="E156" i="51"/>
  <c r="D156" i="51"/>
  <c r="C156" i="51"/>
  <c r="B156" i="51"/>
  <c r="L155" i="51"/>
  <c r="J155" i="51"/>
  <c r="H155" i="51"/>
  <c r="G155" i="51"/>
  <c r="F155" i="51"/>
  <c r="E155" i="51"/>
  <c r="D155" i="51"/>
  <c r="C155" i="51"/>
  <c r="B155" i="51"/>
  <c r="L151" i="51"/>
  <c r="J151" i="51"/>
  <c r="H151" i="51"/>
  <c r="G151" i="51"/>
  <c r="F151" i="51"/>
  <c r="E151" i="51"/>
  <c r="D151" i="51"/>
  <c r="C151" i="51"/>
  <c r="B151" i="51"/>
  <c r="L150" i="51"/>
  <c r="J150" i="51"/>
  <c r="H150" i="51"/>
  <c r="G150" i="51"/>
  <c r="F150" i="51"/>
  <c r="E150" i="51"/>
  <c r="D150" i="51"/>
  <c r="C150" i="51"/>
  <c r="B150" i="51"/>
  <c r="L149" i="51"/>
  <c r="J149" i="51"/>
  <c r="H149" i="51"/>
  <c r="G149" i="51"/>
  <c r="F149" i="51"/>
  <c r="E149" i="51"/>
  <c r="D149" i="51"/>
  <c r="C149" i="51"/>
  <c r="B149" i="51"/>
  <c r="L148" i="51"/>
  <c r="J148" i="51"/>
  <c r="H148" i="51"/>
  <c r="G148" i="51"/>
  <c r="F148" i="51"/>
  <c r="E148" i="51"/>
  <c r="D148" i="51"/>
  <c r="C148" i="51"/>
  <c r="B148" i="51"/>
  <c r="L147" i="51"/>
  <c r="J147" i="51"/>
  <c r="H147" i="51"/>
  <c r="G147" i="51"/>
  <c r="F147" i="51"/>
  <c r="E147" i="51"/>
  <c r="D147" i="51"/>
  <c r="C147" i="51"/>
  <c r="B147" i="51"/>
  <c r="L146" i="51"/>
  <c r="J146" i="51"/>
  <c r="H146" i="51"/>
  <c r="G146" i="51"/>
  <c r="F146" i="51"/>
  <c r="E146" i="51"/>
  <c r="D146" i="51"/>
  <c r="C146" i="51"/>
  <c r="B146" i="51"/>
  <c r="L145" i="51"/>
  <c r="J145" i="51"/>
  <c r="H145" i="51"/>
  <c r="G145" i="51"/>
  <c r="F145" i="51"/>
  <c r="E145" i="51"/>
  <c r="D145" i="51"/>
  <c r="C145" i="51"/>
  <c r="B145" i="51"/>
  <c r="L144" i="51"/>
  <c r="J144" i="51"/>
  <c r="H144" i="51"/>
  <c r="G144" i="51"/>
  <c r="F144" i="51"/>
  <c r="E144" i="51"/>
  <c r="D144" i="51"/>
  <c r="C144" i="51"/>
  <c r="B144" i="51"/>
  <c r="L143" i="51"/>
  <c r="J143" i="51"/>
  <c r="H143" i="51"/>
  <c r="G143" i="51"/>
  <c r="F143" i="51"/>
  <c r="E143" i="51"/>
  <c r="D143" i="51"/>
  <c r="C143" i="51"/>
  <c r="B143" i="51"/>
  <c r="L142" i="51"/>
  <c r="J142" i="51"/>
  <c r="H142" i="51"/>
  <c r="G142" i="51"/>
  <c r="F142" i="51"/>
  <c r="E142" i="51"/>
  <c r="D142" i="51"/>
  <c r="C142" i="51"/>
  <c r="B142" i="51"/>
  <c r="L141" i="51"/>
  <c r="J141" i="51"/>
  <c r="H141" i="51"/>
  <c r="G141" i="51"/>
  <c r="F141" i="51"/>
  <c r="E141" i="51"/>
  <c r="D141" i="51"/>
  <c r="C141" i="51"/>
  <c r="B141" i="51"/>
  <c r="L140" i="51"/>
  <c r="J140" i="51"/>
  <c r="H140" i="51"/>
  <c r="G140" i="51"/>
  <c r="F140" i="51"/>
  <c r="E140" i="51"/>
  <c r="D140" i="51"/>
  <c r="C140" i="51"/>
  <c r="B140" i="51"/>
  <c r="L139" i="51"/>
  <c r="J139" i="51"/>
  <c r="H139" i="51"/>
  <c r="G139" i="51"/>
  <c r="F139" i="51"/>
  <c r="E139" i="51"/>
  <c r="D139" i="51"/>
  <c r="C139" i="51"/>
  <c r="B139" i="51"/>
  <c r="L138" i="51"/>
  <c r="J138" i="51"/>
  <c r="H138" i="51"/>
  <c r="G138" i="51"/>
  <c r="F138" i="51"/>
  <c r="E138" i="51"/>
  <c r="D138" i="51"/>
  <c r="C138" i="51"/>
  <c r="B138" i="51"/>
  <c r="L137" i="51"/>
  <c r="J137" i="51"/>
  <c r="H137" i="51"/>
  <c r="G137" i="51"/>
  <c r="F137" i="51"/>
  <c r="E137" i="51"/>
  <c r="D137" i="51"/>
  <c r="C137" i="51"/>
  <c r="B137" i="51"/>
  <c r="L136" i="51"/>
  <c r="J136" i="51"/>
  <c r="H136" i="51"/>
  <c r="G136" i="51"/>
  <c r="F136" i="51"/>
  <c r="E136" i="51"/>
  <c r="D136" i="51"/>
  <c r="C136" i="51"/>
  <c r="B136" i="51"/>
  <c r="L135" i="51"/>
  <c r="J135" i="51"/>
  <c r="H135" i="51"/>
  <c r="G135" i="51"/>
  <c r="F135" i="51"/>
  <c r="E135" i="51"/>
  <c r="D135" i="51"/>
  <c r="C135" i="51"/>
  <c r="B135" i="51"/>
  <c r="L134" i="51"/>
  <c r="J134" i="51"/>
  <c r="H134" i="51"/>
  <c r="G134" i="51"/>
  <c r="F134" i="51"/>
  <c r="E134" i="51"/>
  <c r="D134" i="51"/>
  <c r="C134" i="51"/>
  <c r="B134" i="51"/>
  <c r="L133" i="51"/>
  <c r="J133" i="51"/>
  <c r="H133" i="51"/>
  <c r="G133" i="51"/>
  <c r="F133" i="51"/>
  <c r="E133" i="51"/>
  <c r="D133" i="51"/>
  <c r="C133" i="51"/>
  <c r="B133" i="51"/>
  <c r="L132" i="51"/>
  <c r="J132" i="51"/>
  <c r="H132" i="51"/>
  <c r="G132" i="51"/>
  <c r="F132" i="51"/>
  <c r="E132" i="51"/>
  <c r="D132" i="51"/>
  <c r="C132" i="51"/>
  <c r="B132" i="51"/>
  <c r="L131" i="51"/>
  <c r="J131" i="51"/>
  <c r="H131" i="51"/>
  <c r="G131" i="51"/>
  <c r="F131" i="51"/>
  <c r="E131" i="51"/>
  <c r="D131" i="51"/>
  <c r="C131" i="51"/>
  <c r="B131" i="51"/>
  <c r="L130" i="51"/>
  <c r="J130" i="51"/>
  <c r="H130" i="51"/>
  <c r="G130" i="51"/>
  <c r="F130" i="51"/>
  <c r="E130" i="51"/>
  <c r="D130" i="51"/>
  <c r="C130" i="51"/>
  <c r="B130" i="51"/>
  <c r="L129" i="51"/>
  <c r="J129" i="51"/>
  <c r="H129" i="51"/>
  <c r="G129" i="51"/>
  <c r="F129" i="51"/>
  <c r="E129" i="51"/>
  <c r="D129" i="51"/>
  <c r="C129" i="51"/>
  <c r="B129" i="51"/>
  <c r="L128" i="51"/>
  <c r="J128" i="51"/>
  <c r="H128" i="51"/>
  <c r="G128" i="51"/>
  <c r="F128" i="51"/>
  <c r="E128" i="51"/>
  <c r="D128" i="51"/>
  <c r="C128" i="51"/>
  <c r="B128" i="51"/>
  <c r="L127" i="51"/>
  <c r="J127" i="51"/>
  <c r="H127" i="51"/>
  <c r="G127" i="51"/>
  <c r="F127" i="51"/>
  <c r="E127" i="51"/>
  <c r="D127" i="51"/>
  <c r="C127" i="51"/>
  <c r="B127" i="51"/>
  <c r="L126" i="51"/>
  <c r="J126" i="51"/>
  <c r="H126" i="51"/>
  <c r="G126" i="51"/>
  <c r="F126" i="51"/>
  <c r="E126" i="51"/>
  <c r="D126" i="51"/>
  <c r="C126" i="51"/>
  <c r="B126" i="51"/>
  <c r="L125" i="51"/>
  <c r="J125" i="51"/>
  <c r="H125" i="51"/>
  <c r="G125" i="51"/>
  <c r="F125" i="51"/>
  <c r="E125" i="51"/>
  <c r="D125" i="51"/>
  <c r="C125" i="51"/>
  <c r="B125" i="51"/>
  <c r="L124" i="51"/>
  <c r="J124" i="51"/>
  <c r="H124" i="51"/>
  <c r="G124" i="51"/>
  <c r="F124" i="51"/>
  <c r="E124" i="51"/>
  <c r="D124" i="51"/>
  <c r="C124" i="51"/>
  <c r="B124" i="51"/>
  <c r="L123" i="51"/>
  <c r="J123" i="51"/>
  <c r="H123" i="51"/>
  <c r="G123" i="51"/>
  <c r="F123" i="51"/>
  <c r="E123" i="51"/>
  <c r="D123" i="51"/>
  <c r="C123" i="51"/>
  <c r="B123" i="51"/>
  <c r="L122" i="51"/>
  <c r="J122" i="51"/>
  <c r="H122" i="51"/>
  <c r="G122" i="51"/>
  <c r="F122" i="51"/>
  <c r="E122" i="51"/>
  <c r="D122" i="51"/>
  <c r="C122" i="51"/>
  <c r="B122" i="51"/>
  <c r="L121" i="51"/>
  <c r="J121" i="51"/>
  <c r="H121" i="51"/>
  <c r="G121" i="51"/>
  <c r="F121" i="51"/>
  <c r="E121" i="51"/>
  <c r="D121" i="51"/>
  <c r="C121" i="51"/>
  <c r="B121" i="51"/>
  <c r="L120" i="51"/>
  <c r="J120" i="51"/>
  <c r="H120" i="51"/>
  <c r="G120" i="51"/>
  <c r="F120" i="51"/>
  <c r="E120" i="51"/>
  <c r="D120" i="51"/>
  <c r="C120" i="51"/>
  <c r="B120" i="51"/>
  <c r="L119" i="51"/>
  <c r="J119" i="51"/>
  <c r="H119" i="51"/>
  <c r="G119" i="51"/>
  <c r="F119" i="51"/>
  <c r="E119" i="51"/>
  <c r="D119" i="51"/>
  <c r="C119" i="51"/>
  <c r="B119" i="51"/>
  <c r="L118" i="51"/>
  <c r="J118" i="51"/>
  <c r="H118" i="51"/>
  <c r="G118" i="51"/>
  <c r="F118" i="51"/>
  <c r="E118" i="51"/>
  <c r="D118" i="51"/>
  <c r="C118" i="51"/>
  <c r="B118" i="51"/>
  <c r="L117" i="51"/>
  <c r="J117" i="51"/>
  <c r="H117" i="51"/>
  <c r="G117" i="51"/>
  <c r="F117" i="51"/>
  <c r="E117" i="51"/>
  <c r="D117" i="51"/>
  <c r="C117" i="51"/>
  <c r="B117" i="51"/>
  <c r="L116" i="51"/>
  <c r="J116" i="51"/>
  <c r="H116" i="51"/>
  <c r="G116" i="51"/>
  <c r="F116" i="51"/>
  <c r="E116" i="51"/>
  <c r="D116" i="51"/>
  <c r="C116" i="51"/>
  <c r="B116" i="51"/>
  <c r="L115" i="51"/>
  <c r="J115" i="51"/>
  <c r="H115" i="51"/>
  <c r="G115" i="51"/>
  <c r="F115" i="51"/>
  <c r="E115" i="51"/>
  <c r="D115" i="51"/>
  <c r="C115" i="51"/>
  <c r="B115" i="51"/>
  <c r="L114" i="51"/>
  <c r="J114" i="51"/>
  <c r="H114" i="51"/>
  <c r="G114" i="51"/>
  <c r="F114" i="51"/>
  <c r="E114" i="51"/>
  <c r="D114" i="51"/>
  <c r="C114" i="51"/>
  <c r="B114" i="51"/>
  <c r="L113" i="51"/>
  <c r="J113" i="51"/>
  <c r="H113" i="51"/>
  <c r="G113" i="51"/>
  <c r="F113" i="51"/>
  <c r="E113" i="51"/>
  <c r="D113" i="51"/>
  <c r="C113" i="51"/>
  <c r="B113" i="51"/>
  <c r="L112" i="51"/>
  <c r="J112" i="51"/>
  <c r="H112" i="51"/>
  <c r="G112" i="51"/>
  <c r="F112" i="51"/>
  <c r="E112" i="51"/>
  <c r="D112" i="51"/>
  <c r="C112" i="51"/>
  <c r="B112" i="51"/>
  <c r="L111" i="51"/>
  <c r="J111" i="51"/>
  <c r="H111" i="51"/>
  <c r="G111" i="51"/>
  <c r="F111" i="51"/>
  <c r="E111" i="51"/>
  <c r="D111" i="51"/>
  <c r="C111" i="51"/>
  <c r="B111" i="51"/>
  <c r="L110" i="51"/>
  <c r="J110" i="51"/>
  <c r="H110" i="51"/>
  <c r="G110" i="51"/>
  <c r="F110" i="51"/>
  <c r="E110" i="51"/>
  <c r="D110" i="51"/>
  <c r="C110" i="51"/>
  <c r="B110" i="51"/>
  <c r="L109" i="51"/>
  <c r="J109" i="51"/>
  <c r="H109" i="51"/>
  <c r="G109" i="51"/>
  <c r="F109" i="51"/>
  <c r="E109" i="51"/>
  <c r="D109" i="51"/>
  <c r="C109" i="51"/>
  <c r="B109" i="51"/>
  <c r="L108" i="51"/>
  <c r="J108" i="51"/>
  <c r="H108" i="51"/>
  <c r="G108" i="51"/>
  <c r="F108" i="51"/>
  <c r="E108" i="51"/>
  <c r="D108" i="51"/>
  <c r="C108" i="51"/>
  <c r="B108" i="51"/>
  <c r="L107" i="51"/>
  <c r="J107" i="51"/>
  <c r="H107" i="51"/>
  <c r="G107" i="51"/>
  <c r="F107" i="51"/>
  <c r="E107" i="51"/>
  <c r="D107" i="51"/>
  <c r="C107" i="51"/>
  <c r="B107" i="51"/>
  <c r="L106" i="51"/>
  <c r="J106" i="51"/>
  <c r="H106" i="51"/>
  <c r="G106" i="51"/>
  <c r="F106" i="51"/>
  <c r="E106" i="51"/>
  <c r="D106" i="51"/>
  <c r="C106" i="51"/>
  <c r="B106" i="51"/>
  <c r="L105" i="51"/>
  <c r="J105" i="51"/>
  <c r="H105" i="51"/>
  <c r="G105" i="51"/>
  <c r="F105" i="51"/>
  <c r="E105" i="51"/>
  <c r="D105" i="51"/>
  <c r="C105" i="51"/>
  <c r="B105" i="51"/>
  <c r="L104" i="51"/>
  <c r="J104" i="51"/>
  <c r="H104" i="51"/>
  <c r="G104" i="51"/>
  <c r="F104" i="51"/>
  <c r="E104" i="51"/>
  <c r="D104" i="51"/>
  <c r="C104" i="51"/>
  <c r="B104" i="51"/>
  <c r="L103" i="51"/>
  <c r="J103" i="51"/>
  <c r="H103" i="51"/>
  <c r="G103" i="51"/>
  <c r="F103" i="51"/>
  <c r="E103" i="51"/>
  <c r="D103" i="51"/>
  <c r="C103" i="51"/>
  <c r="B103" i="51"/>
  <c r="L102" i="51"/>
  <c r="J102" i="51"/>
  <c r="H102" i="51"/>
  <c r="G102" i="51"/>
  <c r="F102" i="51"/>
  <c r="E102" i="51"/>
  <c r="D102" i="51"/>
  <c r="C102" i="51"/>
  <c r="B102" i="51"/>
  <c r="L101" i="51"/>
  <c r="J101" i="51"/>
  <c r="H101" i="51"/>
  <c r="G101" i="51"/>
  <c r="F101" i="51"/>
  <c r="E101" i="51"/>
  <c r="D101" i="51"/>
  <c r="C101" i="51"/>
  <c r="B101" i="51"/>
  <c r="L100" i="51"/>
  <c r="J100" i="51"/>
  <c r="H100" i="51"/>
  <c r="G100" i="51"/>
  <c r="F100" i="51"/>
  <c r="E100" i="51"/>
  <c r="D100" i="51"/>
  <c r="C100" i="51"/>
  <c r="B100" i="51"/>
  <c r="L99" i="51"/>
  <c r="J99" i="51"/>
  <c r="H99" i="51"/>
  <c r="G99" i="51"/>
  <c r="F99" i="51"/>
  <c r="E99" i="51"/>
  <c r="D99" i="51"/>
  <c r="C99" i="51"/>
  <c r="B99" i="51"/>
  <c r="L98" i="51"/>
  <c r="J98" i="51"/>
  <c r="H98" i="51"/>
  <c r="G98" i="51"/>
  <c r="F98" i="51"/>
  <c r="E98" i="51"/>
  <c r="D98" i="51"/>
  <c r="C98" i="51"/>
  <c r="B98" i="51"/>
  <c r="L97" i="51"/>
  <c r="J97" i="51"/>
  <c r="H97" i="51"/>
  <c r="G97" i="51"/>
  <c r="F97" i="51"/>
  <c r="E97" i="51"/>
  <c r="D97" i="51"/>
  <c r="C97" i="51"/>
  <c r="B97" i="51"/>
  <c r="L96" i="51"/>
  <c r="J96" i="51"/>
  <c r="H96" i="51"/>
  <c r="G96" i="51"/>
  <c r="F96" i="51"/>
  <c r="E96" i="51"/>
  <c r="D96" i="51"/>
  <c r="C96" i="51"/>
  <c r="B96" i="51"/>
  <c r="L95" i="51"/>
  <c r="J95" i="51"/>
  <c r="H95" i="51"/>
  <c r="G95" i="51"/>
  <c r="F95" i="51"/>
  <c r="E95" i="51"/>
  <c r="D95" i="51"/>
  <c r="C95" i="51"/>
  <c r="B95" i="51"/>
  <c r="L94" i="51"/>
  <c r="J94" i="51"/>
  <c r="H94" i="51"/>
  <c r="G94" i="51"/>
  <c r="F94" i="51"/>
  <c r="E94" i="51"/>
  <c r="D94" i="51"/>
  <c r="C94" i="51"/>
  <c r="B94" i="51"/>
  <c r="L93" i="51"/>
  <c r="J93" i="51"/>
  <c r="H93" i="51"/>
  <c r="G93" i="51"/>
  <c r="F93" i="51"/>
  <c r="E93" i="51"/>
  <c r="D93" i="51"/>
  <c r="C93" i="51"/>
  <c r="B93" i="51"/>
  <c r="L92" i="51"/>
  <c r="J92" i="51"/>
  <c r="H92" i="51"/>
  <c r="G92" i="51"/>
  <c r="F92" i="51"/>
  <c r="E92" i="51"/>
  <c r="D92" i="51"/>
  <c r="C92" i="51"/>
  <c r="B92" i="51"/>
  <c r="L91" i="51"/>
  <c r="J91" i="51"/>
  <c r="H91" i="51"/>
  <c r="G91" i="51"/>
  <c r="F91" i="51"/>
  <c r="E91" i="51"/>
  <c r="D91" i="51"/>
  <c r="C91" i="51"/>
  <c r="B91" i="51"/>
  <c r="L90" i="51"/>
  <c r="J90" i="51"/>
  <c r="H90" i="51"/>
  <c r="G90" i="51"/>
  <c r="F90" i="51"/>
  <c r="E90" i="51"/>
  <c r="D90" i="51"/>
  <c r="C90" i="51"/>
  <c r="B90" i="51"/>
  <c r="L89" i="51"/>
  <c r="J89" i="51"/>
  <c r="H89" i="51"/>
  <c r="G89" i="51"/>
  <c r="F89" i="51"/>
  <c r="E89" i="51"/>
  <c r="D89" i="51"/>
  <c r="C89" i="51"/>
  <c r="B89" i="51"/>
  <c r="L88" i="51"/>
  <c r="J88" i="51"/>
  <c r="H88" i="51"/>
  <c r="G88" i="51"/>
  <c r="F88" i="51"/>
  <c r="E88" i="51"/>
  <c r="D88" i="51"/>
  <c r="C88" i="51"/>
  <c r="B88" i="51"/>
  <c r="L87" i="51"/>
  <c r="J87" i="51"/>
  <c r="H87" i="51"/>
  <c r="G87" i="51"/>
  <c r="F87" i="51"/>
  <c r="E87" i="51"/>
  <c r="D87" i="51"/>
  <c r="C87" i="51"/>
  <c r="B87" i="51"/>
  <c r="L86" i="51"/>
  <c r="J86" i="51"/>
  <c r="H86" i="51"/>
  <c r="G86" i="51"/>
  <c r="F86" i="51"/>
  <c r="E86" i="51"/>
  <c r="D86" i="51"/>
  <c r="C86" i="51"/>
  <c r="B86" i="51"/>
  <c r="L85" i="51"/>
  <c r="J85" i="51"/>
  <c r="H85" i="51"/>
  <c r="G85" i="51"/>
  <c r="F85" i="51"/>
  <c r="E85" i="51"/>
  <c r="D85" i="51"/>
  <c r="C85" i="51"/>
  <c r="B85" i="51"/>
  <c r="L84" i="51"/>
  <c r="J84" i="51"/>
  <c r="H84" i="51"/>
  <c r="G84" i="51"/>
  <c r="F84" i="51"/>
  <c r="E84" i="51"/>
  <c r="D84" i="51"/>
  <c r="C84" i="51"/>
  <c r="B84" i="51"/>
  <c r="L83" i="51"/>
  <c r="J83" i="51"/>
  <c r="H83" i="51"/>
  <c r="G83" i="51"/>
  <c r="F83" i="51"/>
  <c r="E83" i="51"/>
  <c r="D83" i="51"/>
  <c r="C83" i="51"/>
  <c r="B83" i="51"/>
  <c r="L82" i="51"/>
  <c r="J82" i="51"/>
  <c r="H82" i="51"/>
  <c r="G82" i="51"/>
  <c r="F82" i="51"/>
  <c r="E82" i="51"/>
  <c r="D82" i="51"/>
  <c r="C82" i="51"/>
  <c r="B82" i="51"/>
  <c r="L81" i="51"/>
  <c r="J81" i="51"/>
  <c r="H81" i="51"/>
  <c r="G81" i="51"/>
  <c r="F81" i="51"/>
  <c r="E81" i="51"/>
  <c r="D81" i="51"/>
  <c r="C81" i="51"/>
  <c r="B81" i="51"/>
  <c r="L80" i="51"/>
  <c r="J80" i="51"/>
  <c r="H80" i="51"/>
  <c r="G80" i="51"/>
  <c r="F80" i="51"/>
  <c r="E80" i="51"/>
  <c r="D80" i="51"/>
  <c r="C80" i="51"/>
  <c r="B80" i="51"/>
  <c r="L79" i="51"/>
  <c r="J79" i="51"/>
  <c r="H79" i="51"/>
  <c r="G79" i="51"/>
  <c r="F79" i="51"/>
  <c r="E79" i="51"/>
  <c r="D79" i="51"/>
  <c r="C79" i="51"/>
  <c r="B79" i="51"/>
  <c r="L78" i="51"/>
  <c r="J78" i="51"/>
  <c r="H78" i="51"/>
  <c r="G78" i="51"/>
  <c r="F78" i="51"/>
  <c r="E78" i="51"/>
  <c r="D78" i="51"/>
  <c r="C78" i="51"/>
  <c r="B78" i="51"/>
  <c r="L77" i="51"/>
  <c r="J77" i="51"/>
  <c r="H77" i="51"/>
  <c r="G77" i="51"/>
  <c r="F77" i="51"/>
  <c r="E77" i="51"/>
  <c r="D77" i="51"/>
  <c r="C77" i="51"/>
  <c r="B77" i="51"/>
  <c r="L76" i="51"/>
  <c r="J76" i="51"/>
  <c r="H76" i="51"/>
  <c r="G76" i="51"/>
  <c r="F76" i="51"/>
  <c r="E76" i="51"/>
  <c r="D76" i="51"/>
  <c r="C76" i="51"/>
  <c r="B76" i="51"/>
  <c r="L75" i="51"/>
  <c r="J75" i="51"/>
  <c r="H75" i="51"/>
  <c r="G75" i="51"/>
  <c r="F75" i="51"/>
  <c r="E75" i="51"/>
  <c r="D75" i="51"/>
  <c r="C75" i="51"/>
  <c r="B75" i="51"/>
  <c r="L74" i="51"/>
  <c r="J74" i="51"/>
  <c r="H74" i="51"/>
  <c r="G74" i="51"/>
  <c r="F74" i="51"/>
  <c r="E74" i="51"/>
  <c r="D74" i="51"/>
  <c r="C74" i="51"/>
  <c r="B74" i="51"/>
  <c r="L73" i="51"/>
  <c r="J73" i="51"/>
  <c r="H73" i="51"/>
  <c r="G73" i="51"/>
  <c r="F73" i="51"/>
  <c r="E73" i="51"/>
  <c r="D73" i="51"/>
  <c r="C73" i="51"/>
  <c r="B73" i="51"/>
  <c r="L72" i="51"/>
  <c r="J72" i="51"/>
  <c r="H72" i="51"/>
  <c r="G72" i="51"/>
  <c r="F72" i="51"/>
  <c r="E72" i="51"/>
  <c r="D72" i="51"/>
  <c r="C72" i="51"/>
  <c r="B72" i="51"/>
  <c r="L71" i="51"/>
  <c r="J71" i="51"/>
  <c r="H71" i="51"/>
  <c r="G71" i="51"/>
  <c r="F71" i="51"/>
  <c r="E71" i="51"/>
  <c r="D71" i="51"/>
  <c r="C71" i="51"/>
  <c r="B71" i="51"/>
  <c r="L70" i="51"/>
  <c r="J70" i="51"/>
  <c r="H70" i="51"/>
  <c r="G70" i="51"/>
  <c r="F70" i="51"/>
  <c r="E70" i="51"/>
  <c r="D70" i="51"/>
  <c r="C70" i="51"/>
  <c r="B70" i="51"/>
  <c r="L69" i="51"/>
  <c r="J69" i="51"/>
  <c r="H69" i="51"/>
  <c r="G69" i="51"/>
  <c r="F69" i="51"/>
  <c r="E69" i="51"/>
  <c r="D69" i="51"/>
  <c r="C69" i="51"/>
  <c r="B69" i="51"/>
  <c r="L68" i="51"/>
  <c r="J68" i="51"/>
  <c r="H68" i="51"/>
  <c r="G68" i="51"/>
  <c r="F68" i="51"/>
  <c r="E68" i="51"/>
  <c r="D68" i="51"/>
  <c r="C68" i="51"/>
  <c r="B68" i="51"/>
  <c r="L67" i="51"/>
  <c r="J67" i="51"/>
  <c r="H67" i="51"/>
  <c r="G67" i="51"/>
  <c r="F67" i="51"/>
  <c r="E67" i="51"/>
  <c r="D67" i="51"/>
  <c r="C67" i="51"/>
  <c r="B67" i="51"/>
  <c r="L66" i="51"/>
  <c r="J66" i="51"/>
  <c r="H66" i="51"/>
  <c r="G66" i="51"/>
  <c r="F66" i="51"/>
  <c r="E66" i="51"/>
  <c r="D66" i="51"/>
  <c r="C66" i="51"/>
  <c r="B66" i="51"/>
  <c r="L65" i="51"/>
  <c r="J65" i="51"/>
  <c r="H65" i="51"/>
  <c r="G65" i="51"/>
  <c r="F65" i="51"/>
  <c r="E65" i="51"/>
  <c r="D65" i="51"/>
  <c r="C65" i="51"/>
  <c r="B65" i="51"/>
  <c r="L64" i="51"/>
  <c r="J64" i="51"/>
  <c r="H64" i="51"/>
  <c r="G64" i="51"/>
  <c r="F64" i="51"/>
  <c r="E64" i="51"/>
  <c r="D64" i="51"/>
  <c r="C64" i="51"/>
  <c r="B64" i="51"/>
  <c r="L63" i="51"/>
  <c r="J63" i="51"/>
  <c r="H63" i="51"/>
  <c r="G63" i="51"/>
  <c r="F63" i="51"/>
  <c r="E63" i="51"/>
  <c r="D63" i="51"/>
  <c r="C63" i="51"/>
  <c r="B63" i="51"/>
  <c r="L62" i="51"/>
  <c r="J62" i="51"/>
  <c r="H62" i="51"/>
  <c r="G62" i="51"/>
  <c r="F62" i="51"/>
  <c r="E62" i="51"/>
  <c r="D62" i="51"/>
  <c r="C62" i="51"/>
  <c r="B62" i="51"/>
  <c r="L61" i="51"/>
  <c r="J61" i="51"/>
  <c r="H61" i="51"/>
  <c r="G61" i="51"/>
  <c r="F61" i="51"/>
  <c r="E61" i="51"/>
  <c r="D61" i="51"/>
  <c r="C61" i="51"/>
  <c r="B61" i="51"/>
  <c r="L60" i="51"/>
  <c r="J60" i="51"/>
  <c r="H60" i="51"/>
  <c r="G60" i="51"/>
  <c r="F60" i="51"/>
  <c r="E60" i="51"/>
  <c r="D60" i="51"/>
  <c r="C60" i="51"/>
  <c r="B60" i="51"/>
  <c r="L59" i="51"/>
  <c r="J59" i="51"/>
  <c r="H59" i="51"/>
  <c r="G59" i="51"/>
  <c r="F59" i="51"/>
  <c r="E59" i="51"/>
  <c r="D59" i="51"/>
  <c r="C59" i="51"/>
  <c r="B59" i="51"/>
  <c r="L58" i="51"/>
  <c r="J58" i="51"/>
  <c r="H58" i="51"/>
  <c r="G58" i="51"/>
  <c r="F58" i="51"/>
  <c r="E58" i="51"/>
  <c r="D58" i="51"/>
  <c r="C58" i="51"/>
  <c r="B58" i="51"/>
  <c r="L57" i="51"/>
  <c r="J57" i="51"/>
  <c r="H57" i="51"/>
  <c r="G57" i="51"/>
  <c r="F57" i="51"/>
  <c r="E57" i="51"/>
  <c r="D57" i="51"/>
  <c r="C57" i="51"/>
  <c r="B57" i="51"/>
  <c r="L56" i="51"/>
  <c r="J56" i="51"/>
  <c r="H56" i="51"/>
  <c r="G56" i="51"/>
  <c r="F56" i="51"/>
  <c r="E56" i="51"/>
  <c r="D56" i="51"/>
  <c r="C56" i="51"/>
  <c r="B56" i="51"/>
  <c r="L55" i="51"/>
  <c r="J55" i="51"/>
  <c r="H55" i="51"/>
  <c r="G55" i="51"/>
  <c r="F55" i="51"/>
  <c r="E55" i="51"/>
  <c r="D55" i="51"/>
  <c r="C55" i="51"/>
  <c r="B55" i="51"/>
  <c r="L54" i="51"/>
  <c r="J54" i="51"/>
  <c r="H54" i="51"/>
  <c r="G54" i="51"/>
  <c r="F54" i="51"/>
  <c r="E54" i="51"/>
  <c r="D54" i="51"/>
  <c r="C54" i="51"/>
  <c r="B54" i="51"/>
  <c r="L53" i="51"/>
  <c r="J53" i="51"/>
  <c r="H53" i="51"/>
  <c r="G53" i="51"/>
  <c r="F53" i="51"/>
  <c r="E53" i="51"/>
  <c r="D53" i="51"/>
  <c r="C53" i="51"/>
  <c r="B53" i="51"/>
  <c r="L52" i="51"/>
  <c r="J52" i="51"/>
  <c r="H52" i="51"/>
  <c r="G52" i="51"/>
  <c r="F52" i="51"/>
  <c r="E52" i="51"/>
  <c r="D52" i="51"/>
  <c r="C52" i="51"/>
  <c r="B52" i="51"/>
  <c r="L51" i="51"/>
  <c r="J51" i="51"/>
  <c r="H51" i="51"/>
  <c r="G51" i="51"/>
  <c r="F51" i="51"/>
  <c r="E51" i="51"/>
  <c r="D51" i="51"/>
  <c r="C51" i="51"/>
  <c r="B51" i="51"/>
  <c r="L50" i="51"/>
  <c r="J50" i="51"/>
  <c r="H50" i="51"/>
  <c r="G50" i="51"/>
  <c r="F50" i="51"/>
  <c r="E50" i="51"/>
  <c r="D50" i="51"/>
  <c r="C50" i="51"/>
  <c r="B50" i="51"/>
  <c r="L49" i="51"/>
  <c r="J49" i="51"/>
  <c r="H49" i="51"/>
  <c r="G49" i="51"/>
  <c r="F49" i="51"/>
  <c r="E49" i="51"/>
  <c r="D49" i="51"/>
  <c r="C49" i="51"/>
  <c r="B49" i="51"/>
  <c r="L48" i="51"/>
  <c r="J48" i="51"/>
  <c r="H48" i="51"/>
  <c r="G48" i="51"/>
  <c r="F48" i="51"/>
  <c r="E48" i="51"/>
  <c r="D48" i="51"/>
  <c r="C48" i="51"/>
  <c r="B48" i="51"/>
  <c r="L47" i="51"/>
  <c r="J47" i="51"/>
  <c r="H47" i="51"/>
  <c r="G47" i="51"/>
  <c r="F47" i="51"/>
  <c r="E47" i="51"/>
  <c r="D47" i="51"/>
  <c r="C47" i="51"/>
  <c r="B47" i="51"/>
  <c r="L46" i="51"/>
  <c r="J46" i="51"/>
  <c r="H46" i="51"/>
  <c r="G46" i="51"/>
  <c r="F46" i="51"/>
  <c r="E46" i="51"/>
  <c r="D46" i="51"/>
  <c r="C46" i="51"/>
  <c r="B46" i="51"/>
  <c r="L45" i="51"/>
  <c r="J45" i="51"/>
  <c r="H45" i="51"/>
  <c r="G45" i="51"/>
  <c r="F45" i="51"/>
  <c r="E45" i="51"/>
  <c r="D45" i="51"/>
  <c r="C45" i="51"/>
  <c r="B45" i="51"/>
  <c r="L44" i="51"/>
  <c r="J44" i="51"/>
  <c r="H44" i="51"/>
  <c r="G44" i="51"/>
  <c r="F44" i="51"/>
  <c r="E44" i="51"/>
  <c r="D44" i="51"/>
  <c r="C44" i="51"/>
  <c r="B44" i="51"/>
  <c r="L43" i="51"/>
  <c r="J43" i="51"/>
  <c r="H43" i="51"/>
  <c r="G43" i="51"/>
  <c r="F43" i="51"/>
  <c r="E43" i="51"/>
  <c r="D43" i="51"/>
  <c r="C43" i="51"/>
  <c r="B43" i="51"/>
  <c r="L42" i="51"/>
  <c r="J42" i="51"/>
  <c r="H42" i="51"/>
  <c r="G42" i="51"/>
  <c r="F42" i="51"/>
  <c r="E42" i="51"/>
  <c r="D42" i="51"/>
  <c r="C42" i="51"/>
  <c r="B42" i="51"/>
  <c r="L41" i="51"/>
  <c r="J41" i="51"/>
  <c r="H41" i="51"/>
  <c r="G41" i="51"/>
  <c r="F41" i="51"/>
  <c r="E41" i="51"/>
  <c r="D41" i="51"/>
  <c r="C41" i="51"/>
  <c r="B41" i="51"/>
  <c r="L40" i="51"/>
  <c r="J40" i="51"/>
  <c r="H40" i="51"/>
  <c r="G40" i="51"/>
  <c r="F40" i="51"/>
  <c r="E40" i="51"/>
  <c r="D40" i="51"/>
  <c r="C40" i="51"/>
  <c r="B40" i="51"/>
  <c r="L39" i="51"/>
  <c r="J39" i="51"/>
  <c r="H39" i="51"/>
  <c r="G39" i="51"/>
  <c r="F39" i="51"/>
  <c r="E39" i="51"/>
  <c r="D39" i="51"/>
  <c r="C39" i="51"/>
  <c r="B39" i="51"/>
  <c r="L38" i="51"/>
  <c r="J38" i="51"/>
  <c r="H38" i="51"/>
  <c r="G38" i="51"/>
  <c r="F38" i="51"/>
  <c r="E38" i="51"/>
  <c r="D38" i="51"/>
  <c r="C38" i="51"/>
  <c r="B38" i="51"/>
  <c r="L37" i="51"/>
  <c r="J37" i="51"/>
  <c r="H37" i="51"/>
  <c r="G37" i="51"/>
  <c r="F37" i="51"/>
  <c r="E37" i="51"/>
  <c r="D37" i="51"/>
  <c r="C37" i="51"/>
  <c r="B37" i="51"/>
  <c r="L36" i="51"/>
  <c r="J36" i="51"/>
  <c r="H36" i="51"/>
  <c r="G36" i="51"/>
  <c r="F36" i="51"/>
  <c r="E36" i="51"/>
  <c r="D36" i="51"/>
  <c r="C36" i="51"/>
  <c r="B36" i="51"/>
  <c r="L35" i="51"/>
  <c r="J35" i="51"/>
  <c r="H35" i="51"/>
  <c r="G35" i="51"/>
  <c r="F35" i="51"/>
  <c r="E35" i="51"/>
  <c r="D35" i="51"/>
  <c r="C35" i="51"/>
  <c r="B35" i="51"/>
  <c r="L34" i="51"/>
  <c r="J34" i="51"/>
  <c r="H34" i="51"/>
  <c r="G34" i="51"/>
  <c r="F34" i="51"/>
  <c r="E34" i="51"/>
  <c r="D34" i="51"/>
  <c r="C34" i="51"/>
  <c r="B34" i="51"/>
  <c r="L33" i="51"/>
  <c r="J33" i="51"/>
  <c r="H33" i="51"/>
  <c r="G33" i="51"/>
  <c r="F33" i="51"/>
  <c r="E33" i="51"/>
  <c r="D33" i="51"/>
  <c r="C33" i="51"/>
  <c r="B33" i="51"/>
  <c r="L32" i="51"/>
  <c r="J32" i="51"/>
  <c r="H32" i="51"/>
  <c r="G32" i="51"/>
  <c r="F32" i="51"/>
  <c r="E32" i="51"/>
  <c r="D32" i="51"/>
  <c r="C32" i="51"/>
  <c r="B32" i="51"/>
  <c r="L31" i="51"/>
  <c r="J31" i="51"/>
  <c r="H31" i="51"/>
  <c r="G31" i="51"/>
  <c r="F31" i="51"/>
  <c r="E31" i="51"/>
  <c r="D31" i="51"/>
  <c r="C31" i="51"/>
  <c r="B31" i="51"/>
  <c r="L30" i="51"/>
  <c r="J30" i="51"/>
  <c r="H30" i="51"/>
  <c r="G30" i="51"/>
  <c r="F30" i="51"/>
  <c r="E30" i="51"/>
  <c r="D30" i="51"/>
  <c r="C30" i="51"/>
  <c r="B30" i="51"/>
  <c r="L29" i="51"/>
  <c r="J29" i="51"/>
  <c r="H29" i="51"/>
  <c r="G29" i="51"/>
  <c r="F29" i="51"/>
  <c r="E29" i="51"/>
  <c r="D29" i="51"/>
  <c r="C29" i="51"/>
  <c r="B29" i="51"/>
  <c r="L28" i="51"/>
  <c r="J28" i="51"/>
  <c r="H28" i="51"/>
  <c r="G28" i="51"/>
  <c r="F28" i="51"/>
  <c r="E28" i="51"/>
  <c r="D28" i="51"/>
  <c r="C28" i="51"/>
  <c r="B28" i="51"/>
  <c r="L27" i="51"/>
  <c r="J27" i="51"/>
  <c r="H27" i="51"/>
  <c r="G27" i="51"/>
  <c r="F27" i="51"/>
  <c r="E27" i="51"/>
  <c r="D27" i="51"/>
  <c r="C27" i="51"/>
  <c r="B27" i="51"/>
  <c r="L26" i="51"/>
  <c r="J26" i="51"/>
  <c r="H26" i="51"/>
  <c r="G26" i="51"/>
  <c r="F26" i="51"/>
  <c r="E26" i="51"/>
  <c r="D26" i="51"/>
  <c r="C26" i="51"/>
  <c r="B26" i="51"/>
  <c r="L25" i="51"/>
  <c r="J25" i="51"/>
  <c r="H25" i="51"/>
  <c r="G25" i="51"/>
  <c r="F25" i="51"/>
  <c r="E25" i="51"/>
  <c r="D25" i="51"/>
  <c r="C25" i="51"/>
  <c r="B25" i="51"/>
  <c r="L24" i="51"/>
  <c r="J24" i="51"/>
  <c r="H24" i="51"/>
  <c r="G24" i="51"/>
  <c r="F24" i="51"/>
  <c r="E24" i="51"/>
  <c r="D24" i="51"/>
  <c r="C24" i="51"/>
  <c r="B24" i="51"/>
  <c r="L23" i="51"/>
  <c r="J23" i="51"/>
  <c r="H23" i="51"/>
  <c r="G23" i="51"/>
  <c r="F23" i="51"/>
  <c r="E23" i="51"/>
  <c r="D23" i="51"/>
  <c r="C23" i="51"/>
  <c r="B23" i="51"/>
  <c r="L22" i="51"/>
  <c r="J22" i="51"/>
  <c r="H22" i="51"/>
  <c r="G22" i="51"/>
  <c r="F22" i="51"/>
  <c r="E22" i="51"/>
  <c r="D22" i="51"/>
  <c r="C22" i="51"/>
  <c r="B22" i="51"/>
  <c r="L21" i="51"/>
  <c r="J21" i="51"/>
  <c r="H21" i="51"/>
  <c r="G21" i="51"/>
  <c r="F21" i="51"/>
  <c r="E21" i="51"/>
  <c r="D21" i="51"/>
  <c r="C21" i="51"/>
  <c r="B21" i="51"/>
  <c r="L20" i="51"/>
  <c r="J20" i="51"/>
  <c r="H20" i="51"/>
  <c r="G20" i="51"/>
  <c r="F20" i="51"/>
  <c r="E20" i="51"/>
  <c r="D20" i="51"/>
  <c r="C20" i="51"/>
  <c r="B20" i="51"/>
  <c r="L19" i="51"/>
  <c r="J19" i="51"/>
  <c r="H19" i="51"/>
  <c r="G19" i="51"/>
  <c r="F19" i="51"/>
  <c r="E19" i="51"/>
  <c r="D19" i="51"/>
  <c r="C19" i="51"/>
  <c r="B19" i="51"/>
  <c r="L18" i="51"/>
  <c r="J18" i="51"/>
  <c r="H18" i="51"/>
  <c r="G18" i="51"/>
  <c r="F18" i="51"/>
  <c r="E18" i="51"/>
  <c r="D18" i="51"/>
  <c r="C18" i="51"/>
  <c r="B18" i="51"/>
  <c r="L17" i="51"/>
  <c r="J17" i="51"/>
  <c r="H17" i="51"/>
  <c r="G17" i="51"/>
  <c r="F17" i="51"/>
  <c r="E17" i="51"/>
  <c r="D17" i="51"/>
  <c r="C17" i="51"/>
  <c r="B17" i="51"/>
  <c r="L16" i="51"/>
  <c r="J16" i="51"/>
  <c r="H16" i="51"/>
  <c r="G16" i="51"/>
  <c r="F16" i="51"/>
  <c r="E16" i="51"/>
  <c r="D16" i="51"/>
  <c r="C16" i="51"/>
  <c r="B16" i="51"/>
  <c r="L15" i="51"/>
  <c r="J15" i="51"/>
  <c r="H15" i="51"/>
  <c r="G15" i="51"/>
  <c r="F15" i="51"/>
  <c r="E15" i="51"/>
  <c r="D15" i="51"/>
  <c r="C15" i="51"/>
  <c r="B15" i="51"/>
  <c r="L14" i="51"/>
  <c r="J14" i="51"/>
  <c r="H14" i="51"/>
  <c r="G14" i="51"/>
  <c r="F14" i="51"/>
  <c r="E14" i="51"/>
  <c r="D14" i="51"/>
  <c r="C14" i="51"/>
  <c r="B14" i="51"/>
  <c r="L13" i="51"/>
  <c r="J13" i="51"/>
  <c r="H13" i="51"/>
  <c r="G13" i="51"/>
  <c r="F13" i="51"/>
  <c r="E13" i="51"/>
  <c r="D13" i="51"/>
  <c r="C13" i="51"/>
  <c r="B13" i="51"/>
  <c r="L12" i="51"/>
  <c r="J12" i="51"/>
  <c r="H12" i="51"/>
  <c r="G12" i="51"/>
  <c r="F12" i="51"/>
  <c r="E12" i="51"/>
  <c r="D12" i="51"/>
  <c r="C12" i="51"/>
  <c r="B12" i="51"/>
  <c r="L11" i="51"/>
  <c r="J11" i="51"/>
  <c r="H11" i="51"/>
  <c r="G11" i="51"/>
  <c r="F11" i="51"/>
  <c r="E11" i="51"/>
  <c r="D11" i="51"/>
  <c r="C11" i="51"/>
  <c r="B11" i="51"/>
  <c r="L10" i="51"/>
  <c r="J10" i="51"/>
  <c r="H10" i="51"/>
  <c r="G10" i="51"/>
  <c r="F10" i="51"/>
  <c r="E10" i="51"/>
  <c r="D10" i="51"/>
  <c r="C10" i="51"/>
  <c r="B10" i="51"/>
  <c r="L9" i="51"/>
  <c r="J9" i="51"/>
  <c r="H9" i="51"/>
  <c r="G9" i="51"/>
  <c r="F9" i="51"/>
  <c r="E9" i="51"/>
  <c r="D9" i="51"/>
  <c r="C9" i="51"/>
  <c r="B9" i="51"/>
  <c r="L8" i="51"/>
  <c r="J8" i="51"/>
  <c r="H8" i="51"/>
  <c r="G8" i="51"/>
  <c r="F8" i="51"/>
  <c r="E8" i="51"/>
  <c r="D8" i="51"/>
  <c r="C8" i="51"/>
  <c r="B8" i="51"/>
  <c r="L7" i="51"/>
  <c r="J7" i="51"/>
  <c r="H7" i="51"/>
  <c r="G7" i="51"/>
  <c r="F7" i="51"/>
  <c r="E7" i="51"/>
  <c r="D7" i="51"/>
  <c r="C7" i="51"/>
  <c r="B7" i="51"/>
  <c r="L6" i="51"/>
  <c r="J6" i="51"/>
  <c r="H6" i="51"/>
  <c r="G6" i="51"/>
  <c r="F6" i="51"/>
  <c r="E6" i="51"/>
  <c r="D6" i="51"/>
  <c r="C6" i="51"/>
  <c r="B6" i="51"/>
  <c r="L5" i="51"/>
  <c r="J5" i="51"/>
  <c r="H5" i="51"/>
  <c r="G5" i="51"/>
  <c r="F5" i="51"/>
  <c r="E5" i="51"/>
  <c r="D5" i="51"/>
  <c r="C5" i="51"/>
  <c r="B5" i="51"/>
  <c r="L4" i="51"/>
  <c r="J4" i="51"/>
  <c r="H4" i="51"/>
  <c r="G4" i="51"/>
  <c r="F4" i="51"/>
  <c r="E4" i="51"/>
  <c r="D4" i="51"/>
  <c r="C4" i="51"/>
  <c r="B4" i="51"/>
  <c r="L3" i="51"/>
  <c r="J3" i="51"/>
  <c r="H3" i="51"/>
  <c r="G3" i="51"/>
  <c r="F3" i="51"/>
  <c r="E3" i="51"/>
  <c r="D3" i="51"/>
  <c r="C3" i="51"/>
  <c r="B3" i="51"/>
  <c r="I7" i="51" l="1"/>
  <c r="I11" i="51"/>
  <c r="I15" i="51"/>
  <c r="I19" i="51"/>
  <c r="I23" i="51"/>
  <c r="I27" i="51"/>
  <c r="I31" i="51"/>
  <c r="I35" i="51"/>
  <c r="I39" i="51"/>
  <c r="I43" i="51"/>
  <c r="I47" i="51"/>
  <c r="I51" i="51"/>
  <c r="I55" i="51"/>
  <c r="I59" i="51"/>
  <c r="I63" i="51"/>
  <c r="I67" i="51"/>
  <c r="I71" i="51"/>
  <c r="I75" i="51"/>
  <c r="I5" i="51"/>
  <c r="I9" i="51"/>
  <c r="I13" i="51"/>
  <c r="I17" i="51"/>
  <c r="I21" i="51"/>
  <c r="I29" i="51"/>
  <c r="I33" i="51"/>
  <c r="I37" i="51"/>
  <c r="I41" i="51"/>
  <c r="I45" i="51"/>
  <c r="I49" i="51"/>
  <c r="I53" i="51"/>
  <c r="I57" i="51"/>
  <c r="I61" i="51"/>
  <c r="I65" i="51"/>
  <c r="I69" i="51"/>
  <c r="I73" i="51"/>
  <c r="I60" i="51"/>
  <c r="I66" i="51"/>
  <c r="I68" i="51"/>
  <c r="I74" i="51"/>
  <c r="I76" i="51"/>
  <c r="I78" i="51"/>
  <c r="I80" i="51"/>
  <c r="I82" i="51"/>
  <c r="I84" i="51"/>
  <c r="I86" i="51"/>
  <c r="I88" i="51"/>
  <c r="I90" i="51"/>
  <c r="I92" i="51"/>
  <c r="I94" i="51"/>
  <c r="I96" i="51"/>
  <c r="I98" i="51"/>
  <c r="I100" i="51"/>
  <c r="I102" i="51"/>
  <c r="I104" i="51"/>
  <c r="I106" i="51"/>
  <c r="I108" i="51"/>
  <c r="I110" i="51"/>
  <c r="I112" i="51"/>
  <c r="I114" i="51"/>
  <c r="I116" i="51"/>
  <c r="I118" i="51"/>
  <c r="I120" i="51"/>
  <c r="I122" i="51"/>
  <c r="I126" i="51"/>
  <c r="I128" i="51"/>
  <c r="I130" i="51"/>
  <c r="I132" i="51"/>
  <c r="I134" i="51"/>
  <c r="I136" i="51"/>
  <c r="I138" i="51"/>
  <c r="I140" i="51"/>
  <c r="I142" i="51"/>
  <c r="I144" i="51"/>
  <c r="I146" i="51"/>
  <c r="I24" i="51"/>
  <c r="I26" i="51"/>
  <c r="I30" i="51"/>
  <c r="I32" i="51"/>
  <c r="I34" i="51"/>
  <c r="I36" i="51"/>
  <c r="I38" i="51"/>
  <c r="I40" i="51"/>
  <c r="I56" i="51"/>
  <c r="I58" i="51"/>
  <c r="I62" i="51"/>
  <c r="I70" i="51"/>
  <c r="I72" i="51"/>
  <c r="I124" i="51"/>
  <c r="I148" i="51"/>
  <c r="I150" i="51"/>
  <c r="I157" i="51"/>
  <c r="I159" i="51"/>
  <c r="I161" i="51"/>
  <c r="I163" i="51"/>
  <c r="I165" i="51"/>
  <c r="I167" i="51"/>
  <c r="I169" i="51"/>
  <c r="I171" i="51"/>
  <c r="I173" i="51"/>
  <c r="I175" i="51"/>
  <c r="I25" i="51"/>
  <c r="I77" i="51"/>
  <c r="I79" i="51"/>
  <c r="I81" i="51"/>
  <c r="I83" i="51"/>
  <c r="I85" i="51"/>
  <c r="I87" i="51"/>
  <c r="I89" i="51"/>
  <c r="I91" i="51"/>
  <c r="I93" i="51"/>
  <c r="I95" i="51"/>
  <c r="I97" i="51"/>
  <c r="I99" i="51"/>
  <c r="I101" i="51"/>
  <c r="I103" i="51"/>
  <c r="I105" i="51"/>
  <c r="I107" i="51"/>
  <c r="I109" i="51"/>
  <c r="I111" i="51"/>
  <c r="I113" i="51"/>
  <c r="I115" i="51"/>
  <c r="I117" i="51"/>
  <c r="I119" i="51"/>
  <c r="I121" i="51"/>
  <c r="I123" i="51"/>
  <c r="I125" i="51"/>
  <c r="I127" i="51"/>
  <c r="I129" i="51"/>
  <c r="I131" i="51"/>
  <c r="I133" i="51"/>
  <c r="I135" i="51"/>
  <c r="I137" i="51"/>
  <c r="I139" i="51"/>
  <c r="I141" i="51"/>
  <c r="I143" i="51"/>
  <c r="I145" i="51"/>
  <c r="I147" i="51"/>
  <c r="I149" i="51"/>
  <c r="I156" i="51"/>
  <c r="I158" i="51"/>
  <c r="I160" i="51"/>
  <c r="I162" i="51"/>
  <c r="I164" i="51"/>
  <c r="I166" i="51"/>
  <c r="I168" i="51"/>
  <c r="I170" i="51"/>
  <c r="I172" i="51"/>
  <c r="I174" i="51"/>
  <c r="I176" i="51"/>
  <c r="I4" i="51"/>
  <c r="I6" i="51"/>
  <c r="I8" i="51"/>
  <c r="I10" i="51"/>
  <c r="I12" i="51"/>
  <c r="I14" i="51"/>
  <c r="I16" i="51"/>
  <c r="I18" i="51"/>
  <c r="I20" i="51"/>
  <c r="I22" i="51"/>
  <c r="I28" i="51"/>
  <c r="I42" i="51"/>
  <c r="I44" i="51"/>
  <c r="I46" i="51"/>
  <c r="I48" i="51"/>
  <c r="I50" i="51"/>
  <c r="I52" i="51"/>
  <c r="I54" i="51"/>
  <c r="I64" i="51"/>
  <c r="I3" i="51"/>
  <c r="I152" i="51" l="1"/>
  <c r="K85" i="48"/>
  <c r="K84" i="48"/>
  <c r="K83" i="48"/>
  <c r="K82" i="48"/>
  <c r="K81" i="48"/>
  <c r="K80" i="48"/>
  <c r="K79" i="48"/>
  <c r="K78" i="48"/>
  <c r="K77" i="48"/>
  <c r="K76" i="48"/>
  <c r="K75" i="48"/>
  <c r="K74" i="48"/>
  <c r="K73" i="48"/>
  <c r="K68" i="48"/>
  <c r="K67" i="48"/>
  <c r="K66" i="48"/>
  <c r="K65" i="48"/>
  <c r="K64" i="48"/>
  <c r="K63" i="48"/>
  <c r="K62" i="48"/>
  <c r="K61" i="48"/>
  <c r="K60" i="48"/>
  <c r="K59" i="48"/>
  <c r="K58" i="48"/>
  <c r="K57" i="48"/>
  <c r="K56" i="48"/>
  <c r="K55" i="48"/>
  <c r="K54" i="48"/>
  <c r="K53" i="48"/>
  <c r="K52" i="48"/>
  <c r="K51" i="48"/>
  <c r="K50" i="48"/>
  <c r="K49" i="48"/>
  <c r="K48" i="48"/>
  <c r="K47" i="48"/>
  <c r="K46" i="48"/>
  <c r="K45" i="48"/>
  <c r="K44" i="48"/>
  <c r="K43" i="48"/>
  <c r="K42" i="48"/>
  <c r="K41" i="48"/>
  <c r="K40" i="48"/>
  <c r="K39" i="48"/>
  <c r="K38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K24" i="48"/>
  <c r="K23" i="48"/>
  <c r="K22" i="48"/>
  <c r="K21" i="48"/>
  <c r="K20" i="48"/>
  <c r="K19" i="48"/>
  <c r="K18" i="48"/>
  <c r="K5" i="48"/>
  <c r="G53" i="53" l="1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65" i="53"/>
  <c r="G64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F49" i="46" l="1"/>
  <c r="H64" i="45"/>
  <c r="J64" i="45" s="1"/>
  <c r="H63" i="45"/>
  <c r="I63" i="45" s="1"/>
  <c r="H62" i="45"/>
  <c r="I62" i="45" s="1"/>
  <c r="H61" i="45"/>
  <c r="I61" i="45" s="1"/>
  <c r="H60" i="45"/>
  <c r="H59" i="45"/>
  <c r="I59" i="45" s="1"/>
  <c r="H58" i="45"/>
  <c r="I58" i="45" s="1"/>
  <c r="H57" i="45"/>
  <c r="I57" i="45" s="1"/>
  <c r="H56" i="45"/>
  <c r="I56" i="45" s="1"/>
  <c r="H55" i="45"/>
  <c r="I55" i="45" s="1"/>
  <c r="I52" i="45"/>
  <c r="H51" i="45"/>
  <c r="H50" i="45"/>
  <c r="I50" i="45" s="1"/>
  <c r="H49" i="45"/>
  <c r="I49" i="45" s="1"/>
  <c r="H48" i="45"/>
  <c r="I48" i="45" s="1"/>
  <c r="H47" i="45"/>
  <c r="I47" i="45" s="1"/>
  <c r="H46" i="45"/>
  <c r="H45" i="45"/>
  <c r="I45" i="45" s="1"/>
  <c r="H44" i="45"/>
  <c r="I44" i="45" s="1"/>
  <c r="H43" i="45"/>
  <c r="H42" i="45"/>
  <c r="I42" i="45" s="1"/>
  <c r="H41" i="45"/>
  <c r="I41" i="45" s="1"/>
  <c r="H40" i="45"/>
  <c r="I40" i="45" s="1"/>
  <c r="H39" i="45"/>
  <c r="H38" i="45"/>
  <c r="H37" i="45"/>
  <c r="I37" i="45" s="1"/>
  <c r="H36" i="45"/>
  <c r="I36" i="45" s="1"/>
  <c r="H35" i="45"/>
  <c r="H34" i="45"/>
  <c r="I34" i="45" s="1"/>
  <c r="H33" i="45"/>
  <c r="H32" i="45"/>
  <c r="I32" i="45" s="1"/>
  <c r="H31" i="45"/>
  <c r="I31" i="45" s="1"/>
  <c r="H30" i="45"/>
  <c r="I30" i="45" s="1"/>
  <c r="H29" i="45"/>
  <c r="I29" i="45" s="1"/>
  <c r="H28" i="45"/>
  <c r="I28" i="45" s="1"/>
  <c r="H27" i="45"/>
  <c r="H26" i="45"/>
  <c r="I26" i="45" s="1"/>
  <c r="H25" i="45"/>
  <c r="H24" i="45"/>
  <c r="I24" i="45" s="1"/>
  <c r="H23" i="45"/>
  <c r="I23" i="45" s="1"/>
  <c r="H22" i="45"/>
  <c r="H21" i="45"/>
  <c r="I21" i="45" s="1"/>
  <c r="H20" i="45"/>
  <c r="H19" i="45"/>
  <c r="H18" i="45"/>
  <c r="H17" i="45"/>
  <c r="H16" i="45"/>
  <c r="H15" i="45"/>
  <c r="H14" i="45"/>
  <c r="I13" i="45"/>
  <c r="H12" i="45"/>
  <c r="I12" i="45" s="1"/>
  <c r="H11" i="45"/>
  <c r="I11" i="45" s="1"/>
  <c r="H10" i="45"/>
  <c r="I10" i="45" s="1"/>
  <c r="H9" i="45"/>
  <c r="I9" i="45" s="1"/>
  <c r="H8" i="45"/>
  <c r="I8" i="45" s="1"/>
  <c r="I7" i="45"/>
  <c r="H6" i="45"/>
  <c r="H5" i="45"/>
  <c r="I5" i="45" s="1"/>
  <c r="H4" i="45"/>
  <c r="I4" i="45" s="1"/>
  <c r="H3" i="45"/>
  <c r="H53" i="45" l="1"/>
  <c r="I3" i="45"/>
  <c r="E52" i="39" l="1"/>
  <c r="B7" i="37" l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J21" i="37" l="1"/>
  <c r="K16" i="37" l="1"/>
  <c r="K7" i="37"/>
  <c r="K18" i="37"/>
  <c r="K11" i="37"/>
  <c r="K14" i="37"/>
  <c r="K19" i="37" l="1"/>
  <c r="K20" i="37"/>
  <c r="K13" i="37" l="1"/>
  <c r="K22" i="37"/>
  <c r="K17" i="37" l="1"/>
  <c r="K12" i="37" l="1"/>
  <c r="K10" i="37" l="1"/>
  <c r="K9" i="37" l="1"/>
  <c r="K8" i="37"/>
  <c r="K44" i="37" l="1"/>
</calcChain>
</file>

<file path=xl/sharedStrings.xml><?xml version="1.0" encoding="utf-8"?>
<sst xmlns="http://schemas.openxmlformats.org/spreadsheetml/2006/main" count="11022" uniqueCount="6429">
  <si>
    <t>Codice Edificio</t>
  </si>
  <si>
    <t>Ubicazione scuola</t>
  </si>
  <si>
    <t>ENTI</t>
  </si>
  <si>
    <t>PROVINCIA</t>
  </si>
  <si>
    <t>Tipo scuola oggetto di intervento</t>
  </si>
  <si>
    <t>Importo TOTALE INTERVENTO</t>
  </si>
  <si>
    <t>Numero protocollo</t>
  </si>
  <si>
    <t>0149739/18 del 25/05/18</t>
  </si>
  <si>
    <t>AQ</t>
  </si>
  <si>
    <t>Codice plesso</t>
  </si>
  <si>
    <t>CHIETI</t>
  </si>
  <si>
    <t>CH</t>
  </si>
  <si>
    <t>0148690/18 del 24/05/2018</t>
  </si>
  <si>
    <t>0149712/18 del 25/05/2018</t>
  </si>
  <si>
    <t>0150656/18 del 25/05/2018</t>
  </si>
  <si>
    <t>0151078/18 del 26/05/2018</t>
  </si>
  <si>
    <t>0146391/18 del 22/05/2018</t>
  </si>
  <si>
    <t>TE</t>
  </si>
  <si>
    <t>0151077/18 del 26/05/2018</t>
  </si>
  <si>
    <t>PE</t>
  </si>
  <si>
    <t>0152358/18 del 28/05/2018</t>
  </si>
  <si>
    <t>0151092/18 del 26/05/2018</t>
  </si>
  <si>
    <t>TORNIMPARTE</t>
  </si>
  <si>
    <t>ORTUCCHIO</t>
  </si>
  <si>
    <t xml:space="preserve"> SAN VINCENZO VALLE ROVETO</t>
  </si>
  <si>
    <t>LUCO DEI MARSI</t>
  </si>
  <si>
    <t>SANTE MARIE</t>
  </si>
  <si>
    <t>VASTO</t>
  </si>
  <si>
    <t>ROCCA SAN GIOVANNI</t>
  </si>
  <si>
    <t>VILLALFONSINA</t>
  </si>
  <si>
    <t>TORINO DI SANGRO</t>
  </si>
  <si>
    <t>TOSSICIA</t>
  </si>
  <si>
    <t>MOSCUFO</t>
  </si>
  <si>
    <t>COLLECORVINO</t>
  </si>
  <si>
    <t>PIANELLA</t>
  </si>
  <si>
    <t>SCUOLA SECONDARIA DI I GRADO "Gabriele Rossetti"</t>
  </si>
  <si>
    <t>Via Ciccarone, 107</t>
  </si>
  <si>
    <t>0690990395</t>
  </si>
  <si>
    <t>CHMM83401X</t>
  </si>
  <si>
    <t>SCUOLA PRIMARIA "CELDIT"</t>
  </si>
  <si>
    <t>Via Campobasso, 10</t>
  </si>
  <si>
    <t>0690220187</t>
  </si>
  <si>
    <t>CHEE83701C</t>
  </si>
  <si>
    <t xml:space="preserve">SCUOLA PRIMARIA </t>
  </si>
  <si>
    <t>Via Lanciano, 3</t>
  </si>
  <si>
    <t>0690220009</t>
  </si>
  <si>
    <t>CHEE83601L</t>
  </si>
  <si>
    <t>SCUOLA PRIMARIA "Selvaiezzi"</t>
  </si>
  <si>
    <t>Via Salvo D'Acquisto, 3</t>
  </si>
  <si>
    <t>0690220670</t>
  </si>
  <si>
    <t>CHEE83702D</t>
  </si>
  <si>
    <t>SCUOLA INFANZIA, PRIMARIA E SECONDARIA DI I GRADO</t>
  </si>
  <si>
    <t>Via Raffaele Paolucci, 21</t>
  </si>
  <si>
    <t>0690740313</t>
  </si>
  <si>
    <t>CHAA812064 - CHEE812036 - CHMM812024</t>
  </si>
  <si>
    <t>SCUOLA INFANZIA</t>
  </si>
  <si>
    <t>C.da Vicenne</t>
  </si>
  <si>
    <t>0670450104</t>
  </si>
  <si>
    <t>TEAA819062</t>
  </si>
  <si>
    <t>SCUOLA INFANZIA E PRIMARIA "Modesto Della Porta"</t>
  </si>
  <si>
    <t>Corso del Popolo, 90</t>
  </si>
  <si>
    <t>0691000209</t>
  </si>
  <si>
    <t>CHAA820052 - CHEE820057</t>
  </si>
  <si>
    <t>SCUOLA INFANZIA "Sant'Angelo"</t>
  </si>
  <si>
    <t>Viale Sant'Angelo, 10</t>
  </si>
  <si>
    <t>0690910140</t>
  </si>
  <si>
    <t>CHAA809035</t>
  </si>
  <si>
    <t>SCUOLA PRIMARIA</t>
  </si>
  <si>
    <t>SCUOLA PRIMARIA "Edmondo De Amicis"</t>
  </si>
  <si>
    <t>Viale Europa, 28-30</t>
  </si>
  <si>
    <t>0680250176</t>
  </si>
  <si>
    <t>PEEE81101R</t>
  </si>
  <si>
    <t>Villa Barberi sn</t>
  </si>
  <si>
    <t>680150152</t>
  </si>
  <si>
    <t>PEEE82103D</t>
  </si>
  <si>
    <t>SCUOLA PRIMARIA Frazione Cerratina</t>
  </si>
  <si>
    <t>Via Trieste angolo Via Sangro</t>
  </si>
  <si>
    <t>0680300629</t>
  </si>
  <si>
    <t>PEEE81104X</t>
  </si>
  <si>
    <t>SCUOLA SECONDARIA DI 1° GRADO  "Papa Giovanni XXIII"</t>
  </si>
  <si>
    <t>Via villa De Felici snc</t>
  </si>
  <si>
    <t>0680300174</t>
  </si>
  <si>
    <t>PEMM81101Q</t>
  </si>
  <si>
    <t>SCUOLA DELL'INFANZIA "Hans Christian Andersen"</t>
  </si>
  <si>
    <t>0661010111</t>
  </si>
  <si>
    <t>AQAA829031</t>
  </si>
  <si>
    <t>Piazza Camillo Morrone Fraz. S. Nicola</t>
  </si>
  <si>
    <t>AQAA82503N - AQEE82504X - AQMM82503T</t>
  </si>
  <si>
    <t>Corso Vagnolo, snc - Frazione Roccavivi</t>
  </si>
  <si>
    <t>0660920049</t>
  </si>
  <si>
    <t>AQAA81205N</t>
  </si>
  <si>
    <t>SCUOLA SECONDARIA DI I GRADO "Ignazio Silone"</t>
  </si>
  <si>
    <t>Via A. Torlonia, snc</t>
  </si>
  <si>
    <t>AQMM82101C</t>
  </si>
  <si>
    <t>0660510298</t>
  </si>
  <si>
    <t>SCUOLA PRIMARIA "L. Radice"</t>
  </si>
  <si>
    <t>Via Roma</t>
  </si>
  <si>
    <t>0660890273</t>
  </si>
  <si>
    <t>AQEE052181</t>
  </si>
  <si>
    <t>TOTALE</t>
  </si>
  <si>
    <t>Via dei Bersaglieri</t>
  </si>
  <si>
    <t>PROV.</t>
  </si>
  <si>
    <t>ENTE Comune/Provincia</t>
  </si>
  <si>
    <t>Codice edificio Anagrafe</t>
  </si>
  <si>
    <t>ISTITUTO SCOLASTICO</t>
  </si>
  <si>
    <t>PZ</t>
  </si>
  <si>
    <t>Comune Potenza</t>
  </si>
  <si>
    <t>PZ630294</t>
  </si>
  <si>
    <t>I.C. Torraca - Plesso media via L. Da vinci</t>
  </si>
  <si>
    <t>PZ630367</t>
  </si>
  <si>
    <t>I.C. Potenza III - Plesso media La Vista</t>
  </si>
  <si>
    <t>PZ630782</t>
  </si>
  <si>
    <t>I.C. Potenza III - Plesso elemetari Francioso</t>
  </si>
  <si>
    <t>PZ630789</t>
  </si>
  <si>
    <t>I.C. Sinisgalli - Plesso via A. Media</t>
  </si>
  <si>
    <t>PZ000284</t>
  </si>
  <si>
    <t>I.C. Torraca - Plesso elementari via Del Popolo</t>
  </si>
  <si>
    <t>Comune Lavello</t>
  </si>
  <si>
    <t>PZ000417</t>
  </si>
  <si>
    <t>Edificio di piazza Matteotti</t>
  </si>
  <si>
    <t>PZ000508</t>
  </si>
  <si>
    <t>Edificio di via Cappuccini</t>
  </si>
  <si>
    <t>PZ430739</t>
  </si>
  <si>
    <t>Edificio di via Lombardia</t>
  </si>
  <si>
    <t>PZ430418</t>
  </si>
  <si>
    <t>Edificio di piazza Falcone</t>
  </si>
  <si>
    <t>MT</t>
  </si>
  <si>
    <t>Provincia MT</t>
  </si>
  <si>
    <t>MTRI00901L</t>
  </si>
  <si>
    <t>IPSIA "L.Da Vinci" - C.da Rondinelle Matera</t>
  </si>
  <si>
    <t>MTPS020005</t>
  </si>
  <si>
    <t>Liceo Scientifico "E.Fermi" - di Policoro</t>
  </si>
  <si>
    <t>MTIS009001</t>
  </si>
  <si>
    <t>I.I.S. "MORRA" - Via Dante di Matera</t>
  </si>
  <si>
    <t>MTTD004014</t>
  </si>
  <si>
    <t>ITC - Via Capitan Vignola - Grassano - Mt</t>
  </si>
  <si>
    <t>MTIS011001</t>
  </si>
  <si>
    <t>I.I.S."G. FORTUNATO" - PISTICCI</t>
  </si>
  <si>
    <t>MTSL01000B</t>
  </si>
  <si>
    <t>LICEO ARTISTICO STATALE "C. LEVI" DI MATERA</t>
  </si>
  <si>
    <t>MTIS00100A</t>
  </si>
  <si>
    <t>I.I.S. "PITOGORA"  di Montalbano Jonico (MT)</t>
  </si>
  <si>
    <t>MTVC020009</t>
  </si>
  <si>
    <t>IPSSAR "A. TURI" - Convitto Via Parini - Matera</t>
  </si>
  <si>
    <t>MTTA007015</t>
  </si>
  <si>
    <t>ITAS - "G. BRIGANTI" di Matera</t>
  </si>
  <si>
    <t>MTPC00101N</t>
  </si>
  <si>
    <t>LICEO CLASSICO di Nova Siri -MT</t>
  </si>
  <si>
    <t>MTRI02000A</t>
  </si>
  <si>
    <t>IPSIA "PITAGORA" di Policoro (MT)</t>
  </si>
  <si>
    <t>MTTD02050A</t>
  </si>
  <si>
    <t>ITCG " MANLIO CAPITOLO" - Via S.Quaranta - Tursi - Tursi (MT)</t>
  </si>
  <si>
    <t>MTIS008005</t>
  </si>
  <si>
    <t>ITIS Via Lanzillotti - Ferrandina (MT)</t>
  </si>
  <si>
    <t>Provincia PZ</t>
  </si>
  <si>
    <t>Istituto Professionale Agrario di Lagopesole - Avigliano (PZ)</t>
  </si>
  <si>
    <t>Istituto Pedagogico "Francesco De Sarlo" di Lagonegro (Pz)</t>
  </si>
  <si>
    <t>Istituto Industriale "Nicola Miraglia" di Lauria (PZ)</t>
  </si>
  <si>
    <t>Provincia  PZ</t>
  </si>
  <si>
    <t>Istituto Polivalente "Carlo Levi" di Sant'Arcangelo (PZ)</t>
  </si>
  <si>
    <t>I. T. C. "Giuseppe Solimene" di Lavello (PZ)</t>
  </si>
  <si>
    <t>Istituto Agrario - Via Aldo Moro - Lavello (PZ )</t>
  </si>
  <si>
    <t>Istituto Industriale - C.da Campo di Doneri - Picerno (PZ)</t>
  </si>
  <si>
    <t>Convitto Nazionale - Liceo Scientifico - Via Anzio - Potenza</t>
  </si>
  <si>
    <t>Istituto Alberghiero "Umbero Di Pasca" - Via Anzio - Potenza</t>
  </si>
  <si>
    <t>Istituto Alberghiero "Giovanni Paolo II" - Maratea (PZ)</t>
  </si>
  <si>
    <t>Istituto Polivalente- Via Zà Pagana - Maratea (PZ)</t>
  </si>
  <si>
    <t xml:space="preserve">Isituto Tecnico Commerciale "Camillo d'Errico -Palazzo S.G. </t>
  </si>
  <si>
    <t>Istituto Industriale "Einstein - De Lorenzo - Potenza</t>
  </si>
  <si>
    <t xml:space="preserve">Istituto Commerciale - Francesco - Saverio Nitti  Via Anzio - Potenza </t>
  </si>
  <si>
    <t>Comune Filiano</t>
  </si>
  <si>
    <t>Scuola Secondaria di primo grado - Filiano (PZ)</t>
  </si>
  <si>
    <t>Comune Tursi</t>
  </si>
  <si>
    <t>MTIC814008</t>
  </si>
  <si>
    <t>Scuola Primaria di II° Grado "SantAndrea D'Avellino - Tursi</t>
  </si>
  <si>
    <t>Comune Policoro</t>
  </si>
  <si>
    <t>Scuola "L. Milani" - Via Puglia - Policoro</t>
  </si>
  <si>
    <t>Scuola " Papa Giovanni XXIII" - Corso Pandosia - Policoro</t>
  </si>
  <si>
    <t>Comune Pisticci</t>
  </si>
  <si>
    <t>Q.O. Flacco di Marconia</t>
  </si>
  <si>
    <t>Comune Viggianello</t>
  </si>
  <si>
    <t>PZIC89000P</t>
  </si>
  <si>
    <t>Istituto Omnicomprensivo di Viggianello - Via Anzoloconte</t>
  </si>
  <si>
    <t>Comune Matera</t>
  </si>
  <si>
    <t>Scuola Elementare di Piazza Semeria</t>
  </si>
  <si>
    <t>Scuola Elementare di Piazza Saverio Nitti</t>
  </si>
  <si>
    <t>Comune  Matera</t>
  </si>
  <si>
    <t>Plesso scolastico di Via Guida</t>
  </si>
  <si>
    <t>Comune Bernalda</t>
  </si>
  <si>
    <t>MTAA835049</t>
  </si>
  <si>
    <t>Scuola media via Anacreonte</t>
  </si>
  <si>
    <t xml:space="preserve"> </t>
  </si>
  <si>
    <t>REGIONE CALABRIA</t>
  </si>
  <si>
    <t>ENTE</t>
  </si>
  <si>
    <t>SCUOLA</t>
  </si>
  <si>
    <t>INDIRIZZO</t>
  </si>
  <si>
    <t>PROVINCIA DI COSENZA - PAOLA</t>
  </si>
  <si>
    <t>ITCG "PIZZINI"</t>
  </si>
  <si>
    <t>VIA DELLA LIBERTà</t>
  </si>
  <si>
    <t>PROVINCIA DI COSENZA - FUSCALDO</t>
  </si>
  <si>
    <t>IPSIA "DE SETA"</t>
  </si>
  <si>
    <t>VIA MAGGIORE ALFONSO VACCAI</t>
  </si>
  <si>
    <t>COMUNE  DI BORGIA</t>
  </si>
  <si>
    <t>SCUOLA PRIMARIA/INFANZIA "SABATINI"</t>
  </si>
  <si>
    <t>VIA MARTIRI DI MELISSA</t>
  </si>
  <si>
    <t>PROVINCIA DI COSENZA - COSENZA</t>
  </si>
  <si>
    <t>IPIA "G. MARCONI"</t>
  </si>
  <si>
    <t xml:space="preserve">VIA DEGLI STADI </t>
  </si>
  <si>
    <t>COMUNE  DI CELICO</t>
  </si>
  <si>
    <t>ISTITUTO COMPRENSIVO SPEZZANO SILA-CELICO</t>
  </si>
  <si>
    <t>VIA ROMA 49</t>
  </si>
  <si>
    <t>COMUNE  DI TROPEA</t>
  </si>
  <si>
    <t>SCUOLA I GRADO "TORALDO"</t>
  </si>
  <si>
    <t>VIA C.CRIGNA</t>
  </si>
  <si>
    <t>COMUNE  DI ZAMBRONE</t>
  </si>
  <si>
    <t>SCUOLA ELEMENTARE E MEDIA</t>
  </si>
  <si>
    <t>VIALE XXV APRILE</t>
  </si>
  <si>
    <t>COMUNE  DI TERRANOVA DA SIBARI</t>
  </si>
  <si>
    <t>SCUOLA PRIMARIA E DELL'INFANZIA</t>
  </si>
  <si>
    <t>VIA MONS. DE ANGELIS</t>
  </si>
  <si>
    <t>COMUNE  DI GRIMALDI</t>
  </si>
  <si>
    <t>SCUOLA MATERNA ELEMENTARE E MEDIA</t>
  </si>
  <si>
    <t>CORSO TRENTO</t>
  </si>
  <si>
    <t>SCUOLA MEDIA "SABATINI"</t>
  </si>
  <si>
    <t>VIA ALDO MORO</t>
  </si>
  <si>
    <t>COMUNE  DI SAN COSTANTINO CALABRO</t>
  </si>
  <si>
    <t>SCUOLA ELEMENTARE</t>
  </si>
  <si>
    <t>VIA IV NOVEMBRE</t>
  </si>
  <si>
    <t>COMUNE  DI BONIFATI</t>
  </si>
  <si>
    <t>SCUOLA PRIMARIA E DELL'INFANZIA - CITTADELLA DEL CAPO</t>
  </si>
  <si>
    <t>VIA MAZZINI</t>
  </si>
  <si>
    <t>COMUNE  DI SPEZZANO ALBANESE</t>
  </si>
  <si>
    <t>SCUOLA INFANZIA "MONTESSORO"</t>
  </si>
  <si>
    <t>VIA ORTO BARBATO</t>
  </si>
  <si>
    <t>COMUNE  DI SANT'ONOFRIO</t>
  </si>
  <si>
    <t>VIA DEL SIGNORE</t>
  </si>
  <si>
    <t>COMUNE  DI PATERNO CALABRO</t>
  </si>
  <si>
    <t>EDIFICIO SCOLASTICO</t>
  </si>
  <si>
    <t>VIA SAN PIETRO</t>
  </si>
  <si>
    <t>COMUNE  DI CESSANITI</t>
  </si>
  <si>
    <t>IC "MAZZITELLI"</t>
  </si>
  <si>
    <t>VIA CAPIALBI</t>
  </si>
  <si>
    <t>COMUNE  DI SORIANO CALABRO</t>
  </si>
  <si>
    <t>GIOVANNI FALCONE</t>
  </si>
  <si>
    <t>COMUNE  DI SANTA MARIA DEL CEDRO</t>
  </si>
  <si>
    <t>VIA PALAZZO</t>
  </si>
  <si>
    <t>COMUNE  DI MELISSA</t>
  </si>
  <si>
    <t>IC "GIOVANNI XXIII"</t>
  </si>
  <si>
    <t xml:space="preserve">VIA BERLINGUER </t>
  </si>
  <si>
    <t>COMUNE  DI MAIDA</t>
  </si>
  <si>
    <t>SCUOLA ELEMENTARE E MEDIA CAPOLUOGO</t>
  </si>
  <si>
    <t>VIA O. DE FIORE</t>
  </si>
  <si>
    <t>COMUNE  DI FILADELFIA</t>
  </si>
  <si>
    <t>SCUOLA PRIMARIA PRIMO GRADO (MEDIA)</t>
  </si>
  <si>
    <t>VIALE EUROPA</t>
  </si>
  <si>
    <t>COMUNE  DI TREBISACCE</t>
  </si>
  <si>
    <t>ISTITUTO COMPRENSIVO CORRADO ALVARO</t>
  </si>
  <si>
    <t xml:space="preserve">VIA PRIMA PIANA </t>
  </si>
  <si>
    <t>COMUNE  DI SANTA SEVERINA</t>
  </si>
  <si>
    <t xml:space="preserve">PRIMARIA E SECONDARIA </t>
  </si>
  <si>
    <t>VIA PAPA ZACCARIA</t>
  </si>
  <si>
    <t>COMUNE  DI MORMANNO</t>
  </si>
  <si>
    <t>ISTITUTO OMNICOMPRENSIVO</t>
  </si>
  <si>
    <t>VIA MATTEOTTI</t>
  </si>
  <si>
    <t>COMUNE  DI BOTRICELLO</t>
  </si>
  <si>
    <t>IC "ILARIA ALPI"</t>
  </si>
  <si>
    <t>VIA PER BOTRICELLO SUPERIORE</t>
  </si>
  <si>
    <t>COMUNE  DI BUONVICINO</t>
  </si>
  <si>
    <t>PRIMARIA E SECONDARIA C.DA VIZIOSO</t>
  </si>
  <si>
    <t>C.DA VIZIOSO</t>
  </si>
  <si>
    <t>COMUNE  DI SAN NICOLA ARCELLA</t>
  </si>
  <si>
    <t>PRIMARIA E INFANZIA LUCIANO D'ORRICO</t>
  </si>
  <si>
    <t>CORSO UMBERTO</t>
  </si>
  <si>
    <t>COMUNE  DI PAOLA</t>
  </si>
  <si>
    <t>SCUOLA MEDIA "I. GENTILI"</t>
  </si>
  <si>
    <t>RIONE COLONNE</t>
  </si>
  <si>
    <t>COMUNE  DI SANT'AGATA D'ESARO</t>
  </si>
  <si>
    <t>SCUOLA INFANZIA, PRONARIA E SECONDARIA</t>
  </si>
  <si>
    <t>PIAZZA DANTE CASTELLUCCI</t>
  </si>
  <si>
    <t>COMUNE DI PIZZO</t>
  </si>
  <si>
    <t>scuola primaria "San Benedetto"</t>
  </si>
  <si>
    <t>Via San Sebastiano</t>
  </si>
  <si>
    <t>PROVINCIA DI CATANZARO - LAMEZIA TERME</t>
  </si>
  <si>
    <t>ITG - Istituto tecnico per geometri (ora IIS Polo Tecnologico)</t>
  </si>
  <si>
    <t>Via S. Miceli, n. 52</t>
  </si>
  <si>
    <t>PROVINCIA DI CATANZARO</t>
  </si>
  <si>
    <t>ITTS "E. Scalfaro"</t>
  </si>
  <si>
    <t>P.zza Matteotti, n. 1</t>
  </si>
  <si>
    <t>ITE - Istituto Tecnico Economico "V. De Fazio"</t>
  </si>
  <si>
    <t>Via Leonardo Da Vinci, snc</t>
  </si>
  <si>
    <t xml:space="preserve">Istituto scolastico Liceo scientifico "Fermi" di Catanzaro Lido </t>
  </si>
  <si>
    <t>Via C. Pisacane snc</t>
  </si>
  <si>
    <t>Istituto scolastico Liceo scientifico "Galileo Galilei" Lamezia Terme</t>
  </si>
  <si>
    <t>Via Leonardo Da Vinci, 24</t>
  </si>
  <si>
    <t>PROVINCIA DI CATANZARO - SOVERATO</t>
  </si>
  <si>
    <t>Istituto Scolastico Alberghiero - IPSSEOA</t>
  </si>
  <si>
    <t>Via G. Leopardi, n. 4</t>
  </si>
  <si>
    <t>Istituto scolastico Liceo Classico "Galluppi"</t>
  </si>
  <si>
    <t>Via A.DE Gasperi ,76</t>
  </si>
  <si>
    <t>ITT "G. Malafarina"</t>
  </si>
  <si>
    <t>Via Trento e Trieste, snc</t>
  </si>
  <si>
    <t xml:space="preserve">Istituto scolastico Liceo scientifico "Guarasci" di Soverato </t>
  </si>
  <si>
    <t>Via Amirante, 15</t>
  </si>
  <si>
    <t>COMUNE DI SIDERNO</t>
  </si>
  <si>
    <t>Scuola media Pedullà</t>
  </si>
  <si>
    <t>Via Verdi - Corso Garibaldi</t>
  </si>
  <si>
    <t>Istituto scolastico ITE"Pacioli" di Catanzaro Lido</t>
  </si>
  <si>
    <t>Via Sebenico, 39</t>
  </si>
  <si>
    <t>ITG Petrucci succursale Catanzaro Lido (IIS "Petrucci - Ferraris- Maresca")</t>
  </si>
  <si>
    <t>Via Melito Porto Salvo, snc</t>
  </si>
  <si>
    <t>ITG Maresca (IIS "Petrucci - Ferraris- Maresca")</t>
  </si>
  <si>
    <t>Via della Stazione, n. 1</t>
  </si>
  <si>
    <t>COMUNE DI GUARDIA PIEMONTESE</t>
  </si>
  <si>
    <t>Istituto comprensivo "G. Cistaro" - Primaria e Secondaria di II grado</t>
  </si>
  <si>
    <t>Viale Aldo Moro</t>
  </si>
  <si>
    <t>COMUNE DI SOVERATO</t>
  </si>
  <si>
    <t>Scuola Laura Vicuna Via Olimpia - Primaria</t>
  </si>
  <si>
    <t>Via Olimpia</t>
  </si>
  <si>
    <t>Scuola San Domenica Savio Via Castagna - Primaria</t>
  </si>
  <si>
    <t>Via Alfonso Castagna</t>
  </si>
  <si>
    <t>COMUNE DI VILLA SAN GIOVANNI</t>
  </si>
  <si>
    <t>SCUOLE ELEMENTARE PEZZO "DON LUIGI MILANI"</t>
  </si>
  <si>
    <t>VIA BRIATICO</t>
  </si>
  <si>
    <t>COMUNE DI FALCONARA ALBANESE</t>
  </si>
  <si>
    <t>Scuola elementare e materna e media</t>
  </si>
  <si>
    <t>Via Marinella</t>
  </si>
  <si>
    <t>COMUNE DI GIMIGLIANO</t>
  </si>
  <si>
    <t>istituto comprensivo Lamannis- Corpo F</t>
  </si>
  <si>
    <t>Via XVI Marzo snc</t>
  </si>
  <si>
    <t>TITOLO DELL'INTERVENTO</t>
  </si>
  <si>
    <t>CUP</t>
  </si>
  <si>
    <t>CODICE ARES</t>
  </si>
  <si>
    <t>IMPORTO PROGETTO</t>
  </si>
  <si>
    <t>COFINANZIAMENTO</t>
  </si>
  <si>
    <t>CASERTA</t>
  </si>
  <si>
    <t>F12H18000380001</t>
  </si>
  <si>
    <t>CE480327</t>
  </si>
  <si>
    <t>Comune di Lioni</t>
  </si>
  <si>
    <t>AVELLINO</t>
  </si>
  <si>
    <t>Lavori di Messa a Norma Anticendio dell'Istituto Comprensivo "NINO IANNACCONE" sito in Via Ronca del Comune di Lioni (AV)</t>
  </si>
  <si>
    <t>H32H18000530006</t>
  </si>
  <si>
    <t>0640441869</t>
  </si>
  <si>
    <t>F12H18000450001</t>
  </si>
  <si>
    <t>CE480584</t>
  </si>
  <si>
    <t xml:space="preserve">Comune di Eboli </t>
  </si>
  <si>
    <t>SALERNO</t>
  </si>
  <si>
    <t>ADEGUAMENTO ANTINCENDIO - PIETRO DA EBOLI</t>
  </si>
  <si>
    <t>H22H18000510006</t>
  </si>
  <si>
    <t xml:space="preserve">Comune di Roccadaspide </t>
  </si>
  <si>
    <t xml:space="preserve">LAVORI DI MIGLIORAMENTO DEGLI SPAZI, IMPIANTI, ATTREZZATURE, QUALITA' DELL'ARCHITETTURA, SALUBRITA', SICUREZZA E SOSTENIBILITA' AMBIENTALE SCUOLA MEDIA DANTE ALIGHIERI E SCUOLA ELEMENTARE GUGLIELMO MARCONI" – STRALCIO </t>
  </si>
  <si>
    <t>H42B17000330007</t>
  </si>
  <si>
    <t>0651060185</t>
  </si>
  <si>
    <t>Comune di Trentola Ducenta</t>
  </si>
  <si>
    <t>Lavori di adeguamento impianto di sicurezza antincendio scuola elementare Via Rossini</t>
  </si>
  <si>
    <t>D22H18000170002</t>
  </si>
  <si>
    <t>0610940003-4-5</t>
  </si>
  <si>
    <t>F12H18000390001</t>
  </si>
  <si>
    <t>CE480385</t>
  </si>
  <si>
    <t>Comune di Aversa</t>
  </si>
  <si>
    <t>MESSA A NORMA ANTINCENDIO SCUOLA MEDIA "G. PASCOLI" IN VIA OVIDIO</t>
  </si>
  <si>
    <t>I35B18000920003</t>
  </si>
  <si>
    <t>0610051906</t>
  </si>
  <si>
    <t>Comune di Carinola</t>
  </si>
  <si>
    <t>Messa in sicurezza antincendio dell' edificio scolastico denominato "Polo Scolastico".</t>
  </si>
  <si>
    <t>I62F18000050002</t>
  </si>
  <si>
    <t>0610171246</t>
  </si>
  <si>
    <t>Comune di Scafati</t>
  </si>
  <si>
    <t>Lavori di adeguamento antincendio della scuola elementare e materna S. Pietro di Via Carducci</t>
  </si>
  <si>
    <t>G82H18000480002</t>
  </si>
  <si>
    <t>0651371462</t>
  </si>
  <si>
    <t>Comune di Piano di Sorrento</t>
  </si>
  <si>
    <t>NAPOLI</t>
  </si>
  <si>
    <t>Adeguamento impiantistico ai fini della prevenzione incendi scuola "Alice" in via C.Amalfi</t>
  </si>
  <si>
    <t>B12H18000610004</t>
  </si>
  <si>
    <t>0630530397</t>
  </si>
  <si>
    <t>Comune di Vitulano</t>
  </si>
  <si>
    <t>BENEVENTO</t>
  </si>
  <si>
    <t>Interventi di adeguamento alle norme antincendio della scuola secondaria di 1° grado ICS A. Abbamondi del Comune di Vitulano</t>
  </si>
  <si>
    <t>D55B180003760002</t>
  </si>
  <si>
    <t>Lavori di adeguamento impianto di sicurezza antincendio scuola elementare Via Collodi</t>
  </si>
  <si>
    <t>D22H18000160002</t>
  </si>
  <si>
    <t>Lavori di adeguamento impianto di sicurezza antincendio scuola elementare Via Nunziale Sant'Antonio</t>
  </si>
  <si>
    <t>D22H1800018002</t>
  </si>
  <si>
    <t>Comune di Andretta</t>
  </si>
  <si>
    <t>Lavori di adeguamento antincendio scuola materna, elementare e media sita in Piazzale Ragazzi del 1899</t>
  </si>
  <si>
    <t>G72H18000240006</t>
  </si>
  <si>
    <t>0640030461</t>
  </si>
  <si>
    <t>Lavori di adeguamento antincendio della scuola media Via Martiri d'Ungheria di Via Martiri d'Ungheria</t>
  </si>
  <si>
    <t>G82H18000560002</t>
  </si>
  <si>
    <t>0651371452</t>
  </si>
  <si>
    <t>Lavori di sostituzione dei serbatoi di riserva idrica antincendio alla scuola comunale Ferdinando II di Borbone di Via Genova</t>
  </si>
  <si>
    <t>G82H18000570002</t>
  </si>
  <si>
    <t>0651371448</t>
  </si>
  <si>
    <t>Lavori di adeguamento impianto di sicurezza antincendio scuola media San Giovanni Bosco</t>
  </si>
  <si>
    <t>D22H18000150002</t>
  </si>
  <si>
    <t>Messa a norma antincendio scuola media "IV Circolo" in via Riverso</t>
  </si>
  <si>
    <t>I35B18000910003</t>
  </si>
  <si>
    <t>0610051914</t>
  </si>
  <si>
    <t>Comune di Solofra</t>
  </si>
  <si>
    <t xml:space="preserve"> Lavori di adeguamento antincendio Scuola Elementare “Fratta”</t>
  </si>
  <si>
    <t>D62H18000390001</t>
  </si>
  <si>
    <t>0641010011</t>
  </si>
  <si>
    <t>Comune di San Cipriano Picentino</t>
  </si>
  <si>
    <t>Adeguamento e riqualificazione scuola media "A. Genovesi"</t>
  </si>
  <si>
    <t>75B18001080002</t>
  </si>
  <si>
    <t>SAIC87700C</t>
  </si>
  <si>
    <t xml:space="preserve">Comune di Melito Irpino </t>
  </si>
  <si>
    <t xml:space="preserve">Adeguamento antincendio edificio scolastico piazza della Repubblica </t>
  </si>
  <si>
    <t>I72H1800030002</t>
  </si>
  <si>
    <t>0640480661</t>
  </si>
  <si>
    <t>Comune di Qualiano</t>
  </si>
  <si>
    <t>ADEGUAMENTO ALLE NORME ANTINCENDIO DELL'ISTITUTO COMPRENSIVO STATALE 2 DON BOSCO-VERDI - "PLESSO DON BOSCO"</t>
  </si>
  <si>
    <t>G12H18000260003</t>
  </si>
  <si>
    <t>0630620466</t>
  </si>
  <si>
    <t>Comune di Telese Terme</t>
  </si>
  <si>
    <t>LAVORI DI ADEGUAMENTO E MESSA A NORMA ANTINCENDIO DELL'EDIFICIO SCOLASTICO ADIBITO A SCUOLA SECONDARIA DI PRIMO GRADO - M. D'AZEGLIO (EDIFICIO SCOLASTICO PIU' PALESTRA) ALLA VIA TURISTICA DEL LAGO DEL COMUNE DI TELESE TERME</t>
  </si>
  <si>
    <t>I22H18000250001</t>
  </si>
  <si>
    <t>0620740043</t>
  </si>
  <si>
    <t>F12H18000420001</t>
  </si>
  <si>
    <t>CE480387</t>
  </si>
  <si>
    <t>Lavori di  miglioramento e adeguamento protezione attiva antincendio a servizio dell’Istituto Comprensivo Statale “Luigi Settembrini”</t>
  </si>
  <si>
    <t>J62H18000310002</t>
  </si>
  <si>
    <t>0620600002</t>
  </si>
  <si>
    <t>Adeguamento impiantistico ai fini della prevenzione incendi scuola "Gargiulo-Maresca" in Via delle Acacie</t>
  </si>
  <si>
    <t>B12H18000620006</t>
  </si>
  <si>
    <t>0630530393</t>
  </si>
  <si>
    <t>Comune di Grazzanise</t>
  </si>
  <si>
    <t>"Adeguamento alle norme di prevenzione incendio della Scuola E. Pestalozzi Sita in Frazione Brezza alla Via Capua del Comune di Grazzanise (CE)" I° STRALCIO</t>
  </si>
  <si>
    <t>PROV0000009459</t>
  </si>
  <si>
    <t>0610420630</t>
  </si>
  <si>
    <t>ADEGUAMENTO ALLE NORME ANTINCENDIO DELL'ISTITUTO COMPRENSIVO STATALE 2 DON BOSCO-VERDI - "PLESSO GIUSEPPE VERDI"</t>
  </si>
  <si>
    <t>G12H18000300003</t>
  </si>
  <si>
    <t>0630620488</t>
  </si>
  <si>
    <t>ADEGUAMENTO ANTINCENDIO - G. ROMANO</t>
  </si>
  <si>
    <t>H22H18000520006</t>
  </si>
  <si>
    <t>Comune di Morcone</t>
  </si>
  <si>
    <t>Lavori di completamento del miglioramento sismico della scuola elementare Principe di Napoli – opere antincendio</t>
  </si>
  <si>
    <t>J82J18000100005</t>
  </si>
  <si>
    <t>0620440056</t>
  </si>
  <si>
    <t>Comune di Dugenta</t>
  </si>
  <si>
    <t>LAVORI DI ADEGUAMENTO ALLA NORMATIVA ANTINCENDIO DELL’ISTITUTO COMPRENSIVO STATALE “LEONARDO DA VINCI”</t>
  </si>
  <si>
    <t>G92H18000560003</t>
  </si>
  <si>
    <t>0620270643</t>
  </si>
  <si>
    <t xml:space="preserve">Comune di Casamarciano </t>
  </si>
  <si>
    <t>MESSA A NORMA ANTINCENDIO DELL'IMMOBILE SCOLASTICO ISTITUTO COMPRENSIVO I° CICLO SITO AL CORSO MERCOGLIANO DI CASAMARCIANO</t>
  </si>
  <si>
    <t>F22H18000450005</t>
  </si>
  <si>
    <t>0630180001</t>
  </si>
  <si>
    <t>Lavori di sostituzione dei serbatoi di riserva idrica antincendio alla scuola comunale Bagni di Via Manzoni</t>
  </si>
  <si>
    <t>G82H18000580002</t>
  </si>
  <si>
    <t xml:space="preserve">Comune di Pannarano </t>
  </si>
  <si>
    <t>ADEGUAMENTO ANTINCENDIO DELLA SCUOLA PRIMARIA(ELEMENTARE)</t>
  </si>
  <si>
    <t>C28J18000050002</t>
  </si>
  <si>
    <t>0620470002</t>
  </si>
  <si>
    <t>Comune di Roccabascerana</t>
  </si>
  <si>
    <t>Adeguamento impianto antincendio</t>
  </si>
  <si>
    <t>G12H18000270002</t>
  </si>
  <si>
    <t>AVMM81802D</t>
  </si>
  <si>
    <t>MESSA A NORMA ANTINCENDIO SCUOLA INFANZIA " IV CIRCOLO" IN VIA G. ROSSA</t>
  </si>
  <si>
    <t>I35B18000900003</t>
  </si>
  <si>
    <t>0610051911</t>
  </si>
  <si>
    <t>Comune di Forino</t>
  </si>
  <si>
    <t>Lavori di adeguamento antincendio scuola primaria "Vespucci"</t>
  </si>
  <si>
    <t>H22H18000470001</t>
  </si>
  <si>
    <t>0640340361</t>
  </si>
  <si>
    <t>LAVORI DI ADEGUAMENTO E MESSA A NORMA ANTINCENDIO DELL'EDIFICIO SCOLASTICO ADIBITO A SCUOLA PRIMARIA IN VIALE MINIERI, DEL COMUNE DI TELESE TERME</t>
  </si>
  <si>
    <t>I22H18000240001</t>
  </si>
  <si>
    <t>0620740044</t>
  </si>
  <si>
    <t>Comune di Nocera Superiore</t>
  </si>
  <si>
    <t>LAVORI DI ADEGUAMENTO ALLE NORME DI PREVENZIONE INCENDI DELLA SCUOLA LUIGI SETTEMBRINI</t>
  </si>
  <si>
    <t>PROV0000009447</t>
  </si>
  <si>
    <t>0650792035</t>
  </si>
  <si>
    <t xml:space="preserve">Comune di Saviano </t>
  </si>
  <si>
    <t>ADEGUAMENTO ANTINCENDIO DELL'EDIFICIO SCOLASTICO MARIA DI PIEMONTE</t>
  </si>
  <si>
    <t>J62H18000320001</t>
  </si>
  <si>
    <t>0630760480</t>
  </si>
  <si>
    <t>F12H18000460001</t>
  </si>
  <si>
    <t>CE480583</t>
  </si>
  <si>
    <t>Lavori di adeguamento antincendio della SCUOLA PRIMARIA SANTAGATA SITA IN VIA ENRICO FERMI</t>
  </si>
  <si>
    <t>D52H18000540002</t>
  </si>
  <si>
    <t>0610430731</t>
  </si>
  <si>
    <t>PROGETTO DI ADEGUAMENTO ALLA NORMATIVA ANTINCENDIO DELLA SEDE DISTACCATA DELL'ISTITUTO SCOLASTICO - LICEO SCIENTIFICO ''G.SIANI'' DI AVERSA.</t>
  </si>
  <si>
    <t>B48J17000110002</t>
  </si>
  <si>
    <t>0610870761</t>
  </si>
  <si>
    <t>Comune di Ariano Irpino</t>
  </si>
  <si>
    <t>LAVORI DI ADEGUAMENTO ANTINCENDIO SCUOLA DELL'INFANZIA A SCUOLA PRIMARIA "G.GRASSO"</t>
  </si>
  <si>
    <t>B92H18000570002</t>
  </si>
  <si>
    <t>0640051479</t>
  </si>
  <si>
    <t xml:space="preserve">ADEGUAMENTO ALLE NORME ANTINCENDIO DELLA SCUOLA "VIALE EUROPA" </t>
  </si>
  <si>
    <t>G12H18000310003</t>
  </si>
  <si>
    <t>063062464</t>
  </si>
  <si>
    <t>Comune di Palma Campania</t>
  </si>
  <si>
    <t>B92H18000590002</t>
  </si>
  <si>
    <t>0630520856</t>
  </si>
  <si>
    <t>ADEGUAMENTO ANTINCENDIO - IC VIRGILIO</t>
  </si>
  <si>
    <t>H22H18000500006</t>
  </si>
  <si>
    <t>Comune di Albanella</t>
  </si>
  <si>
    <t>Adeguamento/miglioramento antincendio della scuola N. Marconi del Capoluogo</t>
  </si>
  <si>
    <t>D98J18000210002</t>
  </si>
  <si>
    <t>0650030798</t>
  </si>
  <si>
    <t>Comune di Campoli del Monte Taburno</t>
  </si>
  <si>
    <t>Intervento di messa in sicurezza del plesso scolastico capoluogo</t>
  </si>
  <si>
    <t>G52H18000240002</t>
  </si>
  <si>
    <t>0620140002</t>
  </si>
  <si>
    <t xml:space="preserve">Comune di Vaillamaina </t>
  </si>
  <si>
    <t>LAVORI DI ADEGUAMENTO ANTINCENDIO DELL'EDIFICIO SCOLASTICO "GIOVANNI GUSSONE"</t>
  </si>
  <si>
    <t>I42H18000460002</t>
  </si>
  <si>
    <t>0641170618</t>
  </si>
  <si>
    <t xml:space="preserve">Comune  di Grigignano di Aversa </t>
  </si>
  <si>
    <t>Lavori di adeguamento antincendio della Scuola dell’infanzia “Carlo Lorenzini” SITA IN VIA CAMPOTONICO</t>
  </si>
  <si>
    <t>D57D18004640002</t>
  </si>
  <si>
    <t>0610430709</t>
  </si>
  <si>
    <t>Lavori di adeguamento antincendio della scuola elementare e materna Purgatorio di via Dante Alighieri</t>
  </si>
  <si>
    <t>G82H18000470002</t>
  </si>
  <si>
    <t>0651371439</t>
  </si>
  <si>
    <t>Lavori di adeguamento antincendio della scuola elementare e materna Badia di Via Lo Porto</t>
  </si>
  <si>
    <t>G82H18000490007</t>
  </si>
  <si>
    <t>0651371450</t>
  </si>
  <si>
    <t>Comune di Bonea</t>
  </si>
  <si>
    <t>Lavori di adeguamento alle norme antincendio  dell'edificio scolastico "CLEMENTINA PERONE"Via Carre n°1 per variazione di classe antincendio da tipo 0 a tipo 1</t>
  </si>
  <si>
    <t>PROV0000009417</t>
  </si>
  <si>
    <t>0620090001</t>
  </si>
  <si>
    <t>F12H18000430001</t>
  </si>
  <si>
    <t>CE480578</t>
  </si>
  <si>
    <t>F12H18000400001</t>
  </si>
  <si>
    <t>Comune di Casal di Principe</t>
  </si>
  <si>
    <t>Interventi di adeguamento antincendio del Plesso Scolastico Montessori</t>
  </si>
  <si>
    <t>C82H18000460006</t>
  </si>
  <si>
    <t>0610190568</t>
  </si>
  <si>
    <t>Comune di Agropoli</t>
  </si>
  <si>
    <t>saaa099017</t>
  </si>
  <si>
    <t>Comune di San Giovanni a Piro</t>
  </si>
  <si>
    <t>Lavori di adeguamento per la messa a norma antincendio dell’Istituto Scolastico sito in via Cenobio   -Istituto Comprensivo T. Gaza-</t>
  </si>
  <si>
    <t>H88J18000030001</t>
  </si>
  <si>
    <t>0651191744</t>
  </si>
  <si>
    <t>Comune di Benevento</t>
  </si>
  <si>
    <t>Adeguamento antincendio della scuola media "Federico Torre" sita in via Nicola Sala in Benevento</t>
  </si>
  <si>
    <t>J82H18000670002</t>
  </si>
  <si>
    <t>0620080201</t>
  </si>
  <si>
    <t>comune di San Marzano sul Sarno</t>
  </si>
  <si>
    <t xml:space="preserve">Intervento di adeguamento alla normativa antincendio dell'edificio scolastico di via Pendino - Codice Plesso: SAMM8A901D - </t>
  </si>
  <si>
    <t>H22H18000530001</t>
  </si>
  <si>
    <t>0651220003</t>
  </si>
  <si>
    <t>Comune di Castelpagano</t>
  </si>
  <si>
    <t xml:space="preserve">lavori di adeguamento alle norme antincendio dell'edificio scolastico adibito a scuola primaria e scuola secondaria alla via Garibaldi nel comune di Castelpagano  </t>
  </si>
  <si>
    <t>I82H18000430008</t>
  </si>
  <si>
    <t>0620170002</t>
  </si>
  <si>
    <t>LAVORI DI ADEGUAMENTO ANTINCENDIO ACUOLA DELL'INFANZAI E PRIMARIA "DON MILANI"</t>
  </si>
  <si>
    <t>B95B18008230002</t>
  </si>
  <si>
    <t>0640051312</t>
  </si>
  <si>
    <t>Comune di Forchia</t>
  </si>
  <si>
    <t>B58J18000210002</t>
  </si>
  <si>
    <t>0620320002</t>
  </si>
  <si>
    <t>Comune di Baselice</t>
  </si>
  <si>
    <t>Adeguamento e messa a norma antincendio dell'edificio scolastico sito nel Comune di Baselice alla Via Borgo Oliveto e denominato "L. Capuano"</t>
  </si>
  <si>
    <t>C72H18000500006</t>
  </si>
  <si>
    <t>F12H18000410001</t>
  </si>
  <si>
    <t>CE480388</t>
  </si>
  <si>
    <t xml:space="preserve">Comune Castel San Giorgio </t>
  </si>
  <si>
    <t>ADEGUAMENTO ALLE NORME RELATIVE ALLA SICUREZZA E DI ANTINCENDIO DELLA SCUOLA  SECONDARIA DI PRIMO GRADO ALLA FRAZIONE LANZARA.</t>
  </si>
  <si>
    <t>H45B18002750005</t>
  </si>
  <si>
    <t>0650340881</t>
  </si>
  <si>
    <t>Adeguamento antincendio della scuola media "Moscati" sita in via C. Nuzzolo in Benevento</t>
  </si>
  <si>
    <t>J82H18000640002</t>
  </si>
  <si>
    <t>0620080196</t>
  </si>
  <si>
    <t xml:space="preserve">Comune di San Sebastiano Al Vesuvio </t>
  </si>
  <si>
    <t>G92H18000500003</t>
  </si>
  <si>
    <t>0630700007</t>
  </si>
  <si>
    <t>Adeguamento antincendio della scuola media "Giovanni Pascoli" sita in via S. Pertini in Benevento</t>
  </si>
  <si>
    <t>J82H18000660002</t>
  </si>
  <si>
    <t>0620080001</t>
  </si>
  <si>
    <t>LAVORI DI ADEGUAMENTO ANTINCENDIO SCUOLA SECONDARIA DI PRIMO GRADO "A.COVOTTA"</t>
  </si>
  <si>
    <t>B92H18000560002</t>
  </si>
  <si>
    <t>0640051477</t>
  </si>
  <si>
    <t>INTERVENTO DI «ADEGUAMENTO ANTINCENDIO DELL’EDIFICIO SCOLASTICO COMUNALE DI VIA TRIESTE SEDE PRINCIPALE DEL 2^ ISTITUTO COMPRENSIVO “VINCENZO RUSSO ”»</t>
  </si>
  <si>
    <t>B92H18000600002</t>
  </si>
  <si>
    <t>0630520869</t>
  </si>
  <si>
    <t xml:space="preserve">Comune di Casalnuovo di Napoli </t>
  </si>
  <si>
    <t>ADEGUAMENTO ANTINCENDIO STRUTTURA SCOLASTICA DI CORSO UMBERTO I – I CIRCOLO DIDATTICO</t>
  </si>
  <si>
    <t>J18E18000100002</t>
  </si>
  <si>
    <t xml:space="preserve">Comune edi Casalnuovo di Napoli </t>
  </si>
  <si>
    <t>ADEGUAMENTO ANTINCENDIO STRUTTURA SCOLASTICA ALDO MORO - PLESSO VIA MARCONI</t>
  </si>
  <si>
    <t>J18E18000040002</t>
  </si>
  <si>
    <t>Comune di San Gregorio Magno</t>
  </si>
  <si>
    <t xml:space="preserve">Adeguamento alla normativa prevenzione incendi DM 26/08/1992 "Scuola elementare e materna loc. giardino"  </t>
  </si>
  <si>
    <t>I92H18000320002</t>
  </si>
  <si>
    <t>SAEE807018</t>
  </si>
  <si>
    <t xml:space="preserve">Comune di Baiano </t>
  </si>
  <si>
    <t>ADEGUAMENTO DELLA SICUREZZA ANTINCENDIO I.C. GIOVANNI XXIII - EDIFICIO SCUOLA ELEMENTARE</t>
  </si>
  <si>
    <t>C52H18000390002</t>
  </si>
  <si>
    <t>0640100679</t>
  </si>
  <si>
    <t>Comune di Cancello ed Arnone</t>
  </si>
  <si>
    <t>Progetto di fattibilità tecnico ed economica per la messa a norma antincendio</t>
  </si>
  <si>
    <t>E12H18000540002</t>
  </si>
  <si>
    <t>CEIC818008</t>
  </si>
  <si>
    <t>Comune di Sassinoro</t>
  </si>
  <si>
    <t>Lavoro di adeguamento alle norme antincendio dell'edificio scolastico adibito a scuola dell'infanzia e scuola primaria "Giovanni Paolo II" alla via Principe di Piemonte nel comune di Sassinoro</t>
  </si>
  <si>
    <t>J92H18000270002</t>
  </si>
  <si>
    <t>0620720001</t>
  </si>
  <si>
    <t>Comune di Foiano di Val Fortore</t>
  </si>
  <si>
    <t>Lavori di messa a norma antincendio della scuola secondaria di primo grado</t>
  </si>
  <si>
    <t>B42H18000590002</t>
  </si>
  <si>
    <t>0620310222</t>
  </si>
  <si>
    <t>ADEGUAMENTO ANTINCENDIO DELL'EDIFICIO SCOLASTICO I.C. 2 A. CICCONE - BLOCCO A</t>
  </si>
  <si>
    <t>J62H18000350001</t>
  </si>
  <si>
    <t>0630760483</t>
  </si>
  <si>
    <t>F12H18000440001</t>
  </si>
  <si>
    <t>CE480386</t>
  </si>
  <si>
    <t>Comune di Cervino</t>
  </si>
  <si>
    <t>Lavori di adeguamento antincendio della Scuola Elementare "Don Domenico Valentino" di Messercola</t>
  </si>
  <si>
    <t>G82H18000460001</t>
  </si>
  <si>
    <t>CEEE834018</t>
  </si>
  <si>
    <t>LAVORI DI ADEGUAMENTO ANTINCENDIO SCUOLA DELL'INFANZIA E SCUOLA PRIMARIA "G.LUSI"</t>
  </si>
  <si>
    <t>B92H18000550002</t>
  </si>
  <si>
    <t>0640051478</t>
  </si>
  <si>
    <t>LAVORI DI ADEGUAMENTO ANTINCENDIO SCUOLA SECONDARIA DI I GRADO "P.S. MANCINI"</t>
  </si>
  <si>
    <t>B95B180008220002</t>
  </si>
  <si>
    <t>0640051316</t>
  </si>
  <si>
    <t>ADEGUAMENTO ANTINCENDIO - INFANZIA VIRGILIO</t>
  </si>
  <si>
    <t>H22H18000490006</t>
  </si>
  <si>
    <t>Adeguamento antincendio della scuola elementare "Nicola Sala" sita in via Marmorale in Benevento</t>
  </si>
  <si>
    <t>J82H18000770002</t>
  </si>
  <si>
    <t>0620080204</t>
  </si>
  <si>
    <t>Adeguamento antincendio della scuola elementare "Grimoaldo Re" sita in via Cosimo Nuzzolo in Benevento</t>
  </si>
  <si>
    <t>J82H18000750002</t>
  </si>
  <si>
    <t>0620080203</t>
  </si>
  <si>
    <t>INTERVENTO DI «ADEGUAMENTO ANTINCENDIO DELL’EDIFICIO SCOLASTICO COMUNALE – POLO INFANZIA DI VIA VECCHIA SAN GENNARO – DEL I° ISTITUTO COMPRENSIVO “ANTONIO DE CURTIS”».</t>
  </si>
  <si>
    <t>B92H18000580002</t>
  </si>
  <si>
    <t>0630520872</t>
  </si>
  <si>
    <t>Lavori di adeguamento antincendio Plesso scolastico  Benedetto Croce</t>
  </si>
  <si>
    <t>C82H18000440006</t>
  </si>
  <si>
    <t>0610190561</t>
  </si>
  <si>
    <t xml:space="preserve">Comune di Vairano Patenora </t>
  </si>
  <si>
    <t>ADEGUAMENTO IMPIANTO ANTINCENDIO SCUOLA PRIMARIA PLESSO VAIRANO SCALO</t>
  </si>
  <si>
    <t>E32H18000360002</t>
  </si>
  <si>
    <t>E610950545</t>
  </si>
  <si>
    <t>ADEGUAMENTO DELL'IMPIANTO ANTINCENDIO SCUOLA SECONDARIA DI PRIMO GRADO PLESSO VAIRANO SCALO</t>
  </si>
  <si>
    <t>E32H18000370002</t>
  </si>
  <si>
    <t>0610950547</t>
  </si>
  <si>
    <t>LAVORI DI ADEGUAMENTO E MESSA A NORMA ANTINCENDIO DELL'EDIFICIO SCOLASTICO ADIBITO A SCUOLA MATERNA COMUNALE SITA IN VIA PAPA GIOVANNI XXIII DEL COMUNE DI TELESE TERME</t>
  </si>
  <si>
    <t>I22H18000260001</t>
  </si>
  <si>
    <t>0620740046</t>
  </si>
  <si>
    <t>LAVORI DI ADEGUAMENTO ANTINCENDIO SCUOLA FRESA PASCOLI</t>
  </si>
  <si>
    <t>PROV0000009456</t>
  </si>
  <si>
    <t>0650792043</t>
  </si>
  <si>
    <t>ADEGUMENTO DELLA SICUREZZA ANTINCENDIO DELL'I.C. GIOVANNI XXIII - EDIFICIO SCUOLA MEDIA</t>
  </si>
  <si>
    <t>C52H18000380002</t>
  </si>
  <si>
    <t>064010702</t>
  </si>
  <si>
    <t>Adeguamento antincendio della scuola elementare e media "Sant' Angelo a Sasso" in via Pascoli in Benevento</t>
  </si>
  <si>
    <t>J82H18000720002</t>
  </si>
  <si>
    <t>0620080208</t>
  </si>
  <si>
    <t>ADEGUAMENTO ANTINCENDIO DELL'EDIFICIO SCOLASTICO I.C. 2A. CICCONE - BLOCCO B</t>
  </si>
  <si>
    <t>J62H18000360001</t>
  </si>
  <si>
    <t>0630760476</t>
  </si>
  <si>
    <t xml:space="preserve">Comune di Sant'Agnello </t>
  </si>
  <si>
    <t>MESSA IN SICUREZZA ANTINCENDIO SCUOLA FIODO</t>
  </si>
  <si>
    <t>H12H18000800006</t>
  </si>
  <si>
    <t>NAAA85801D</t>
  </si>
  <si>
    <t>G92H18000460003</t>
  </si>
  <si>
    <t>0630700002</t>
  </si>
  <si>
    <t>INTERVENTI PER LA MESSA A NORMA ANTINCENDIO DELLA SCUOLA ELEMENTARE ‘CAPASSO’</t>
  </si>
  <si>
    <t>G92H18000480003</t>
  </si>
  <si>
    <t>0630700003</t>
  </si>
  <si>
    <t>INTERVENTI PER LA MESSA A NORMA ANTINCENDIO DELLA SCUOLA MATERNA ‘TOTI’</t>
  </si>
  <si>
    <t>G92H18000470003</t>
  </si>
  <si>
    <t>0630700001</t>
  </si>
  <si>
    <t xml:space="preserve">INTERVENTI PER LA MESSA A NORMA ANTINCENDIO DELLA SCUOLA ELEMENTARE ‘PERTINI’ </t>
  </si>
  <si>
    <t>G92H18000490003</t>
  </si>
  <si>
    <t>0630700004</t>
  </si>
  <si>
    <t>Adeguamento antincendio della scuola elementare "San Modesto II" sita in via Palermo in Benevento</t>
  </si>
  <si>
    <t>J82H18000760002</t>
  </si>
  <si>
    <t>0620080211</t>
  </si>
  <si>
    <t>Adeguamento antincendio della scuola elementare "Pezzapiana" sita in C/da Pezzapiana in Benevento</t>
  </si>
  <si>
    <t>J82H18000740002</t>
  </si>
  <si>
    <t>0620080195</t>
  </si>
  <si>
    <t>Adeguamento antincendio della scuola elementare "Silvio Pellico" sita in via Silvio Pellico in Benevento</t>
  </si>
  <si>
    <t>J82H18000730002</t>
  </si>
  <si>
    <t>0620080213</t>
  </si>
  <si>
    <t>Adeguamento antincendio della scuola elementare "Papa Orsini" sita in C/da Epitaffio in Benevento</t>
  </si>
  <si>
    <t>J82H18000690002</t>
  </si>
  <si>
    <t>0620080205</t>
  </si>
  <si>
    <t>Adeguamento antincendio della scuola elementare "Pacevecchia" sita in via C. Ricci in Benevento</t>
  </si>
  <si>
    <t>J82H18000680002</t>
  </si>
  <si>
    <t>0620080193</t>
  </si>
  <si>
    <t>Adeguamento antincendio della scuola elementare "San Vito" sita in via Pio IX in Benevento</t>
  </si>
  <si>
    <t>J82H18000700002</t>
  </si>
  <si>
    <t>0620080212</t>
  </si>
  <si>
    <t>Progetto della messa in sicurezza antincendio della scuola secondaria di primo grado in Corso Umberto I</t>
  </si>
  <si>
    <t>I62F18000040002</t>
  </si>
  <si>
    <t>0610171245</t>
  </si>
  <si>
    <t xml:space="preserve">Comune di Circello </t>
  </si>
  <si>
    <t>LAVORI DI MESSA A NORMA ANTINCENDIO DELLA SCUOLA PRIMARIA SITA IN VIA ROMA.</t>
  </si>
  <si>
    <t>G62H18000340008</t>
  </si>
  <si>
    <t>0620240002</t>
  </si>
  <si>
    <t>Comune di Ogliastro Cilento</t>
  </si>
  <si>
    <t>Adeguamento antincendio del Plesso Scolastico definito "Scuola Secondaria di I Grado sito alla Via Mazzini</t>
  </si>
  <si>
    <t>C65B18001040002</t>
  </si>
  <si>
    <t>0650811732</t>
  </si>
  <si>
    <t>Comune di Pignataro Maggiore</t>
  </si>
  <si>
    <t>Lavori di messa a norma antincendio del plesso di scuola SCONDARIA di 1° grado "L. Martone"</t>
  </si>
  <si>
    <t>G42H18000410001</t>
  </si>
  <si>
    <t>CEIC8A4001</t>
  </si>
  <si>
    <t>Comune di Ponte</t>
  </si>
  <si>
    <t>Progetto per l'adeguamento funzionale e la messa a norma degli impianti antincendio del plesso scolastico secondario di I° "Mario De Mennato"</t>
  </si>
  <si>
    <t>E88J18000030002</t>
  </si>
  <si>
    <t>BN062053B</t>
  </si>
  <si>
    <t>LAVORI DI ADEGUAMENTO ANTINCENDIO SCUOLA DE AMICIS</t>
  </si>
  <si>
    <t>PROV0000009445</t>
  </si>
  <si>
    <t>0650792042</t>
  </si>
  <si>
    <t>PROGETTAZIONE ANTINCENDIO NECESSARIA ALL'OTTENIMENTO DEL CPI DEL PLESSO SCOLASTICO SAN GIOVANNI BOSCO</t>
  </si>
  <si>
    <t>H43B18002410004</t>
  </si>
  <si>
    <t>0650792041</t>
  </si>
  <si>
    <t>ADEGUAMENTO ANTINCENDIO DELL'EDIFICIO SCOLASTICO SCUOLA ELEMENTARE E MATERNA CAPOCACCIA</t>
  </si>
  <si>
    <t>J18000340001</t>
  </si>
  <si>
    <t>0630760487</t>
  </si>
  <si>
    <t xml:space="preserve">INTERVENTO DI «ADEGUAMENTO ANTINCENDIO DELL’EDIFICIO SCOLASTICO COMUNALE –DI VIA SAN NICOLA – DEL 2° ISTITUTO COMPRENSIVO “VINCENZO RUSSO ”»  </t>
  </si>
  <si>
    <t>B92H18000610002</t>
  </si>
  <si>
    <t>0630520868</t>
  </si>
  <si>
    <t>J82H18000630002</t>
  </si>
  <si>
    <t>0620080198</t>
  </si>
  <si>
    <t>Comune di Capaccio Paestum</t>
  </si>
  <si>
    <t>Lavori di adeguamento sismico ed efficientamento energetico della scuola secondaria di primo grado di Capaccio Scalo - Stralcio</t>
  </si>
  <si>
    <t>H45B18001300002</t>
  </si>
  <si>
    <t>0650251190</t>
  </si>
  <si>
    <t>INTERVENTI DI ADEGUAMENTO ED EFFICIENTAMENTO ENERGETICO DELL’EDIFICIO COMUNALE ADIBITO A SCUOLA DELL'INFANZIA ED ASILO NIDO NEL CENTRO CITTADINO</t>
  </si>
  <si>
    <t>H46E18000110001</t>
  </si>
  <si>
    <t>065106177</t>
  </si>
  <si>
    <t>Adeguamento antincendio della scuola elementare "San Giuseppe Moscati" sita in via Ciletti in Benevento</t>
  </si>
  <si>
    <t>J82H18000710002</t>
  </si>
  <si>
    <t>0620080209</t>
  </si>
  <si>
    <t>Lavori di adeguamento antincendio della scuola elementare e materna Tenente Iorio di Via Martiri d'Ungheria</t>
  </si>
  <si>
    <t>G82H18000550002</t>
  </si>
  <si>
    <t>0651371458</t>
  </si>
  <si>
    <t xml:space="preserve">Comune Di Mercato San Severino </t>
  </si>
  <si>
    <t>INTERVENTI DI ADEGUAMENTO ANTINCENDIO 1° CIRCOLO DIDATTICO SCUOLA DON SALVATORE GUADAGNO</t>
  </si>
  <si>
    <t>PROV0000006572</t>
  </si>
  <si>
    <t>0650671060</t>
  </si>
  <si>
    <t>INTERVENTI DI ADEGUAMENTO ANTINCENDIO 2° CIRCOLO DIDATTICO PALESTRA FRAZIONE SANT'ANGELO</t>
  </si>
  <si>
    <t>PROV0000006573</t>
  </si>
  <si>
    <t>0650671084</t>
  </si>
  <si>
    <t>INTERVENTI DI ADEGUAMENTO ANTINCENDIO 2° CIRCOLO DIDATTICO SCUOLA PRIMARIA FRAZIONE SANT'ANGELO</t>
  </si>
  <si>
    <t>PROV0000006568</t>
  </si>
  <si>
    <t>MESSA IN SICUREZZA ANTINCENDIO SCUOLA PRIMARIA COLLI DI FONTANELLE</t>
  </si>
  <si>
    <t>H12H18000810006</t>
  </si>
  <si>
    <t>NAEE8502Q</t>
  </si>
  <si>
    <t>Comune di Lettere</t>
  </si>
  <si>
    <t>Adeguamento e Miglioramento Antincendio dei Plessi Scolastici dell'I.C. "Silvio Pellico"  - Scuola Media</t>
  </si>
  <si>
    <t>J55B18001140001</t>
  </si>
  <si>
    <t>Adeguamento antincendio della scuola elementare "Mazzini" sita in Piazza Risorgimento in Benevento</t>
  </si>
  <si>
    <t>J82H18000780002</t>
  </si>
  <si>
    <t>0620080002</t>
  </si>
  <si>
    <t>Lavori di adeguamento antincendio Plesso scolastico  Dante Alighieri</t>
  </si>
  <si>
    <t>C82H18000450006</t>
  </si>
  <si>
    <t>0610190564</t>
  </si>
  <si>
    <t>ADEGUAMENTO ANTINCENDIO DELL'EDIFICIO SCOLASTICO EX ORFANOTROFIO ALLOCCA</t>
  </si>
  <si>
    <t>J62H18000330001</t>
  </si>
  <si>
    <t>0630760448</t>
  </si>
  <si>
    <t>MESSA IN SICUREZZA ANTINCENDIO ISTITUTO CIAMPA</t>
  </si>
  <si>
    <t>H12H18000820006</t>
  </si>
  <si>
    <t>NAEE8503G</t>
  </si>
  <si>
    <t>ADEGUAMENTO ANTINCENDIO - BORGO</t>
  </si>
  <si>
    <t>H22H18000480006</t>
  </si>
  <si>
    <t>Comune di Calvi</t>
  </si>
  <si>
    <t>F32H18000610002</t>
  </si>
  <si>
    <t>0620120002</t>
  </si>
  <si>
    <t>INTERVENTI DI ADEGUAMENTO ANTINCENDIO 2° CIRCOLO DIDATTICO SCUOLA DELL'INFANZIA FRAZIONE SANT'ANGELO</t>
  </si>
  <si>
    <t>Lavori di messa a norma antincendio del plesso di scuola dell'infanzia e primaria G. Pascoli</t>
  </si>
  <si>
    <t>G42H18000400001</t>
  </si>
  <si>
    <t xml:space="preserve">INTERVENTI DI ADEGUAMENTO ANTINCENDIO 1° CIRCOLO DIDATTICO SCUOLA EMILIO COPPOLA </t>
  </si>
  <si>
    <t>PROV0000006569</t>
  </si>
  <si>
    <t>0650671056</t>
  </si>
  <si>
    <t>INTERVENTI DI ADEGUAMENTO ANTINCENDIO 1° CIRCOLO DIDATTICO SCUOLA EMILIO PESCE</t>
  </si>
  <si>
    <t>PROV0000006567</t>
  </si>
  <si>
    <t>0650671064</t>
  </si>
  <si>
    <t>Lavori di adeguamento sismico ed efficientamento energetico della scuola primaria Ponte Barizzo - Stralcio</t>
  </si>
  <si>
    <t>H45B18001330002</t>
  </si>
  <si>
    <t>0650251437</t>
  </si>
  <si>
    <t xml:space="preserve">Comune di Ottaviano </t>
  </si>
  <si>
    <t>INTERVENTO DI ADEGUAMENTO ANTINCENDIO DELL'I.C. BENEVENTANO- PLESSO D'ANNUNZIO</t>
  </si>
  <si>
    <t>G82H18000530001</t>
  </si>
  <si>
    <t>NA511688</t>
  </si>
  <si>
    <t xml:space="preserve">Comune  di Ottaviano </t>
  </si>
  <si>
    <t>INTERVENTO DI ADEGUAMENTO ANTINCENDIO DELL'I.C. D'AOSTA-PLESSO D'AOSTA</t>
  </si>
  <si>
    <t>G82H18000520001</t>
  </si>
  <si>
    <t>NA511687</t>
  </si>
  <si>
    <t>Comune di Ottaviano</t>
  </si>
  <si>
    <t>Intervento di Adeguamento Antincendio dell'I.C. Plesso Pappalardo</t>
  </si>
  <si>
    <t>G82H18000510001</t>
  </si>
  <si>
    <t>NA511691</t>
  </si>
  <si>
    <t>INTERVENTO DI ADEGUAMENTO ANTINCENDIO DELL'I.C. D'AOSTA-PLESSO TRAPPITELLA</t>
  </si>
  <si>
    <t>G82H18000500001</t>
  </si>
  <si>
    <t>NA511689</t>
  </si>
  <si>
    <t>MESSA IN SICUREZZA ANTINCENDIO SCUOLA GEMELLI</t>
  </si>
  <si>
    <t>H12H18000790006</t>
  </si>
  <si>
    <t>NAMM85801N</t>
  </si>
  <si>
    <t>LAVORI DI ADEGUAMENTO ANTINCENDIO SCUOLA DELL'INFANZIA E SCUOLA PRIMARIA ORNETA</t>
  </si>
  <si>
    <t>B95B18008240002</t>
  </si>
  <si>
    <t>0640051476</t>
  </si>
  <si>
    <t xml:space="preserve">INTERVENTI DI ADEGUAMENTO ANTINCENDIO 2° CIRCOLO DIDATTICO PLESSO DI CIORANI </t>
  </si>
  <si>
    <t>PROV0000006575</t>
  </si>
  <si>
    <t>0650671058</t>
  </si>
  <si>
    <t>INTERVENTI DI ADEGUAMENTO ANTINCENDIO 2° CIRCOLO DIDATTICO PLESSO SCOLASTICO COSTA</t>
  </si>
  <si>
    <t>PROV0000006571</t>
  </si>
  <si>
    <t>0650671065</t>
  </si>
  <si>
    <t>INTERVENTI DI ADEGUAMENTO ANTINCENDIO 2° CIRCOLO DIDATTICO PLESSO SCOLASTICO CURTERI</t>
  </si>
  <si>
    <t>0650671063</t>
  </si>
  <si>
    <t>INTERVENTI DI ADEGUAMENTO ANTINCENDIO 1° CIRCOLO DIDATTICO PLESSO SCOLASTICO PANDOLA</t>
  </si>
  <si>
    <t>PROV0000006570</t>
  </si>
  <si>
    <t>0650671059</t>
  </si>
  <si>
    <t>Comune di Montesarchio</t>
  </si>
  <si>
    <t>Lavori di adeguamento alle normative vigenti in materia di sicurezza e di prevenzione incendi edifici comunali - scuola media Foscolo via Vitulanese - impianto antincendio</t>
  </si>
  <si>
    <t>C72H18000410002</t>
  </si>
  <si>
    <t>0620431744</t>
  </si>
  <si>
    <t>MESSA A NORMA ANTINCENDIO DELL'EDIFICIO SCOLASTICO: ISTITUTO COMPRENSIVO - SCUOLA FONTE</t>
  </si>
  <si>
    <t xml:space="preserve">H43B08000160002 </t>
  </si>
  <si>
    <t>0651060183</t>
  </si>
  <si>
    <t>Adeguamento e Miglioramento Antincendio dei plessi scolastici dell'I.C. "Silvio Pellico" - Scuola Elementare Orsano</t>
  </si>
  <si>
    <t>J55B18001160001</t>
  </si>
  <si>
    <t>Adeguamento e Miglioramento Antincendio dei plessi scolastici dell'I.C. "Silvio Pellico" - Scuola Elementare "Luigi Longobardi"</t>
  </si>
  <si>
    <t>J55B18001150001</t>
  </si>
  <si>
    <t>comune di Ogliastro Cilento</t>
  </si>
  <si>
    <t>Adeguamento antincendio per il Plesso Scolastico definito "Scuola Primaria" sita alla Via San Leonardo</t>
  </si>
  <si>
    <t>C65B18001030002</t>
  </si>
  <si>
    <t>0650811730</t>
  </si>
  <si>
    <t>Comune di Montesano sulla Marcellana</t>
  </si>
  <si>
    <t>Adeguamento antincendio dell'edificio scolastico Tardiano</t>
  </si>
  <si>
    <t>H12H18000770008</t>
  </si>
  <si>
    <t>0650760002</t>
  </si>
  <si>
    <t>Comune di Barano d'Ischia</t>
  </si>
  <si>
    <t>Progetto esecutivo di adeguamento antincendio del plesso scolastico "I.C.S. Anna Baldino" - Barano</t>
  </si>
  <si>
    <t>I96H18000170002</t>
  </si>
  <si>
    <t>NA070003</t>
  </si>
  <si>
    <t>EFFICIENTAMENTO ENERGETICO, MESSA IN SICUREZZA, ADEGUAMENTO IMPIANTI SCUOLA ALLA LOCALITA’ DOGLIE</t>
  </si>
  <si>
    <t>H46E18000150001</t>
  </si>
  <si>
    <t>065106178</t>
  </si>
  <si>
    <t>Adeguamento antincendio per il Plesso Scolastico definito "Scuola dell'Infanzia" sita alla Frazione Eredita alla via Vittorio Emanuele</t>
  </si>
  <si>
    <t>C65B18001020002</t>
  </si>
  <si>
    <t>0650811731</t>
  </si>
  <si>
    <t xml:space="preserve">Comune di Barano d'ischia </t>
  </si>
  <si>
    <t>PROGETTO ESECUTIVO DI ADEGUAMENTO ANTINCENDIO DEL PLESSO SCOLASTICO "I.C.S. ANNA BALDINO - FIAIANO"</t>
  </si>
  <si>
    <t>I96H18000180002</t>
  </si>
  <si>
    <t>NA070002</t>
  </si>
  <si>
    <t>PROGETTO ESECUTIVO DI ADEGUAMENTO ANTINCENDIO DEL PLESSO SCOLASTICO "CIRCOLO DIDATTICO - BARANO"</t>
  </si>
  <si>
    <t>I96H18000190002</t>
  </si>
  <si>
    <t>NA070005</t>
  </si>
  <si>
    <t>PROGETTO ESECUTIVO DI ADEGUAMENTO ANTINCENDIO DEL PLESSO SCOLASTICO "CIRCOLO DIDATTICO - PIEDIMONTE"</t>
  </si>
  <si>
    <t>I96H18000210002</t>
  </si>
  <si>
    <t>NA070008</t>
  </si>
  <si>
    <t xml:space="preserve">Comune di San Giuseppe Vesuviano </t>
  </si>
  <si>
    <t>C72H18000460003</t>
  </si>
  <si>
    <t>NAEE177001</t>
  </si>
  <si>
    <t>C72H18000420003</t>
  </si>
  <si>
    <t>NAEE178074</t>
  </si>
  <si>
    <t>Comune di San Giuseppe Vesuviano</t>
  </si>
  <si>
    <t>C72H18000470003</t>
  </si>
  <si>
    <t>NAEE8FJ02G</t>
  </si>
  <si>
    <t>Adeguamento e Miglioramento Antincendio dei plessi scolastici dell'I.C. "Silvio Pellico" - Scuola Materna San Lorenzo</t>
  </si>
  <si>
    <t>J55B18001180001</t>
  </si>
  <si>
    <t>Adeguamento e Miglioramento Antincendio dei plessi scolastici dell'I.C. "Silvio Pellico" - Scuola Materna Orsano</t>
  </si>
  <si>
    <t>J55B18001170001</t>
  </si>
  <si>
    <t>C72H18000430003</t>
  </si>
  <si>
    <t>NAEE8FJ01E</t>
  </si>
  <si>
    <t>C72H18000450003</t>
  </si>
  <si>
    <t>C72H18000440003</t>
  </si>
  <si>
    <t>NAEE177023</t>
  </si>
  <si>
    <t>C72H18000480003</t>
  </si>
  <si>
    <t>NAEE178052</t>
  </si>
  <si>
    <t>PROGETTO ESECUTIVO DI ADEGUAMENTO ANTINCENDIO DEL PLESSO SCOLASTICO "CIRCOLO DIDATTICO - TESTACCIO"</t>
  </si>
  <si>
    <t>I99B18000130002</t>
  </si>
  <si>
    <t>NA070006</t>
  </si>
  <si>
    <t>PROGETTO ESECUTIVO DI ADEGUAMENTO ANTINCENDIO DEL PLESSO SCOLASTICO "CIRCOLO DIDATTICO - ARMANDO DI COSTANZO"</t>
  </si>
  <si>
    <t>I96H18000220002</t>
  </si>
  <si>
    <t>NA070001</t>
  </si>
  <si>
    <t>PROGETTO ESECUTIVO DI ADEGUAMENTO ANTINCENDIO DEL PLESSO SCOLASTICO "CIRCOLO DIDATTICO - BARANO CAPOLUOGO"</t>
  </si>
  <si>
    <t>I96H18000200002</t>
  </si>
  <si>
    <t>NA070004</t>
  </si>
  <si>
    <t>Comune di Mondragone</t>
  </si>
  <si>
    <t xml:space="preserve">Adeguamento alle norme  di sicurezza e prevenzione incendi della scuola dell'infanzia OASI </t>
  </si>
  <si>
    <t>Comune di Sassano</t>
  </si>
  <si>
    <t xml:space="preserve">Comune di Montecorice  </t>
  </si>
  <si>
    <t>E52H18000400002</t>
  </si>
  <si>
    <t>Provincia di Caserta</t>
  </si>
  <si>
    <t>Lavori di adeguamento alla normativa antincendio Liceo Statale PIZZI di Capua</t>
  </si>
  <si>
    <t>D45B18003680005</t>
  </si>
  <si>
    <t>0610151351</t>
  </si>
  <si>
    <t>Lavori di adeguamento alla normativa antincendio Liceo Scientifico Leonardo da Vinci Vairano Patenora</t>
  </si>
  <si>
    <t>D35B18002960005</t>
  </si>
  <si>
    <t>0610950560</t>
  </si>
  <si>
    <t>PROVINCIA DI SALERNO</t>
  </si>
  <si>
    <t>LAVORI DI ADEGUAMENTO PER LA MESSA A NORMA ANTINCENDIO DELL'EDIFICIO SCOLASTICO SEDE DELL'ISTITUTO LICEO STATALE "F. DE SANCTIS" DI SALERNO</t>
  </si>
  <si>
    <t>0651160570</t>
  </si>
  <si>
    <t>Lavori di adeguamento per la messa a norma antincendio dell'edificio scolastico sede dell'istituto L. SCIENTIFICO "R. CACCIOPPOLI" di Scafati (SA)</t>
  </si>
  <si>
    <t>0651370510</t>
  </si>
  <si>
    <t xml:space="preserve">PROVINCIA BENEVENTO </t>
  </si>
  <si>
    <t xml:space="preserve">ADEGUAMENTO E MESSA A NORMA ANTINCENDIO DELL'EDIFICIO SCOLASTICO " A. MORO " MONTESARCHIO  </t>
  </si>
  <si>
    <t>Lavori di adeguamento alla normativa antincendio ITET Federico II Capua</t>
  </si>
  <si>
    <t>D45B18003670005</t>
  </si>
  <si>
    <t xml:space="preserve">ADEGUAMENTO E MESSA A NORMA ANTINCENDIO DELL'EDIFICIO SCOLASTICO SEDE LICEO STATALE GUACCI VIA CALANDRA </t>
  </si>
  <si>
    <t>I82H18000400002</t>
  </si>
  <si>
    <t xml:space="preserve">ISTITUTO SUPERIORE GALILEI VETRONE -MESSA  A NORMA ANTINCENDIO </t>
  </si>
  <si>
    <t xml:space="preserve">ADEGUAMENTO E MESSA A NORMA ANTINCENDIO DELL'EDIFICIO SCOLASTICO SEDE ALBERGHIERO "LE STREGHE-MARCO POLO- </t>
  </si>
  <si>
    <t>IH82H1800038002</t>
  </si>
  <si>
    <t>ADEGUAMENTO E MESSA A NORMA ANTINCENDIO DELL'EDIFICIO SCOLASTICO ISTITUTO DI ISTRUZIONE SUPERIORE G ALBERTI DI BENEVENTO</t>
  </si>
  <si>
    <t>I82H18000370002</t>
  </si>
  <si>
    <t>INTERVENTI DI ADEGUAMENTO ANTINCENDIO PER L’EDIFICIO SCOLASTICO SEDE DELL’I.I.S.S. “S. CATERINA DA SIENA – AMENDOLA” SITO IN SALERNO- VIA LAZZARELLI</t>
  </si>
  <si>
    <t>0651160525</t>
  </si>
  <si>
    <t>Avviso pubblico per la formazione di una graduatoria per la concessione di contributi straordinari per la messa a norma antincendio - INTERVENTI DI ADEGUAMENTO ANTINCENDIO PER L’EDIFICIO SCOLASTICO SEDE DELL’IIS “PARMENIDE” DI VALLO DELLA LUCANIA</t>
  </si>
  <si>
    <t>0651540510</t>
  </si>
  <si>
    <t>Lavori di adeguamento per la messa a norma antincendio dell'edificio scolastico sede dell'istituto L. SCIENTIFICO "L. DA VINCI" di Vallo della Lucania (SA)</t>
  </si>
  <si>
    <t>0651540512</t>
  </si>
  <si>
    <t>Lavori di adeguamento alla normativa antincendio Istituto d'arte di Cascano -  Sessa Aurunca</t>
  </si>
  <si>
    <t>D55B18003710005</t>
  </si>
  <si>
    <t>0610881752</t>
  </si>
  <si>
    <t xml:space="preserve">ISTITUTO PROFESSIONALE AGRARIO VETRONE  BN </t>
  </si>
  <si>
    <t>INTERVENTI DI ADEGUAMENTO ANTINCENDIO PER L’EDIFICIO SCOLASTICO SEDE DEL LICEO SCIENTIFICO “F. SEVERI” SITO IN SALERNO.</t>
  </si>
  <si>
    <t>0651160580</t>
  </si>
  <si>
    <t>PROVINCIA DI BENEVENTO</t>
  </si>
  <si>
    <t>INTERVENTI DI MESSA A NORMA ANTINCENDIO DELL'ISTITUTO TECNICO ECONOMICO DI CIRCELLO</t>
  </si>
  <si>
    <t>I62H18000390002</t>
  </si>
  <si>
    <t>0620240011</t>
  </si>
  <si>
    <t xml:space="preserve">MESSA A NORMA ANTINCEDIO ISTITUTO RAMPONE -BENEVENTO </t>
  </si>
  <si>
    <t xml:space="preserve">ADEGUAMENTO E MESSA A NORMA ANTINCENDIO DELL'EDIFICIO SCOLASTICO SEDE DEL LICEO CLASSICO AIROLA </t>
  </si>
  <si>
    <t>I12H18000240001</t>
  </si>
  <si>
    <t xml:space="preserve">ADEGUAMENTO E MESSA A NORMA ANTINCENDIO DELL'EDIFICIO SCOLASTICOISTITUTO SUPERIORE LOMBARDI DI AIROLA </t>
  </si>
  <si>
    <t>I12H18000300002</t>
  </si>
  <si>
    <t>LAVORI DI ADEGUAMENTO ANTINCENDIO PER L’EDIFICIO SCOLASTICO SEDE DEL LICEO CLASSICO “T.L. CARO” SITO IN SARNO LOCALITA’ EPISCOPIO.</t>
  </si>
  <si>
    <t>0651350525</t>
  </si>
  <si>
    <t>INTERVENTI DI ADEGUAMENTO ANTINCENDIO PER L’EDIFICIO SCOLASTICO SEDE DELL’I.I.S. “GENOVESI – DA VINCI” SITO IN SALERNO.</t>
  </si>
  <si>
    <t>0651160505</t>
  </si>
  <si>
    <t xml:space="preserve">Lavori di adeguamento per la messa a norma antincendio dell'edificio scolastico sede dell'istituto L. SCIENTIFICO "B. RESCIGNO" di Roccapiemonte (SA) </t>
  </si>
  <si>
    <t>0651080500</t>
  </si>
  <si>
    <t>INTERVENTI DI ADEGUAMENTO ANTINCENDIO PER L’EDIFICIO SCOLASTICO SEDE DEL LICEO STATALE “REGINA MARGHERITA” SITO IN SALERNO</t>
  </si>
  <si>
    <t>0651160595</t>
  </si>
  <si>
    <t xml:space="preserve">LICEO CLASSICO VIRGILIO - SAN GIORGIO DEL SANNIO </t>
  </si>
  <si>
    <t xml:space="preserve">ADEGUAMENTO E MESSA A NORMA ANTINCENDIO DELL'EDIFICIO SCOLASTICO SEDE DEL LICEO ECONOMICO - SOLOPACA TELESIA </t>
  </si>
  <si>
    <t>I12H18000230002</t>
  </si>
  <si>
    <t xml:space="preserve">ADEGUAMENTO E MESSA A NORMA ANTINCENDIO DELL'EDIFICIO SCOLASTICO SEDE DELL ALBERGHIERO DI COLLE SANNITA </t>
  </si>
  <si>
    <t>I82H18000410002</t>
  </si>
  <si>
    <t xml:space="preserve">ADEGUAMENTO E MESSA A NORMA ANTINCENDIO DELL'EDIFICIO SCOLASTICO RAMPONE PALMIERI  VIA T. BOCCALINO  </t>
  </si>
  <si>
    <t>I82H1800039002</t>
  </si>
  <si>
    <t xml:space="preserve">Lavori di adeguamento per la messa a norma antincendio dell'edificio scolastico sede dell'istituto MAGISTRALE LICEO STATALE "ALFANO I" di Salerno (SA) </t>
  </si>
  <si>
    <t>0651160590</t>
  </si>
  <si>
    <t xml:space="preserve">Lavori di adeguamento per la messa a norma antincendio dell'edificio scolastico sede dell'istituto L. SCIENTIFICO "DON C. LA MURA" di Angri (SA) </t>
  </si>
  <si>
    <t>0650070520</t>
  </si>
  <si>
    <t xml:space="preserve">Lavori di adeguamento per la messa a norma antincendio dell'edificio scolastico sede dell'istituto I. T. INDUSTRIALE "A. PACINOTTI" di Scafati (SA) </t>
  </si>
  <si>
    <t>0651370500</t>
  </si>
  <si>
    <t>LAVORI DI ADEGUAMENTO ANTINCENDIO PER L’EDIFICIO SCOLASTICO SEDE DELL’IPSASR PROFAGRI DI CASTEL SAN GIORGIO</t>
  </si>
  <si>
    <t>0650340500</t>
  </si>
  <si>
    <t>INTERVENTI DI ADEGUAMENTO ANTINCENDIO PER L’EDIFICIO SCOLASTICO SEDE DEL LICEO CLASSICO “TORQUATO TASSO” SITO IN SALERNO.</t>
  </si>
  <si>
    <t>0651160575</t>
  </si>
  <si>
    <t xml:space="preserve">ADEGUAMENTO E MESSA A NORMA ANTINCENDIO DELL'EDIFICIO SCOLASTICO SEDE DEL CONVITTO NAZIONALE P.GIANNONE DI BENEVENTO </t>
  </si>
  <si>
    <t>Lavori di miglioramento per la messa a norma antincendio dell'edificio scolastico sede dell'istituto I. P. AGR. E AMBIENTE I. P. S. A. S. R. di Angri (SA)</t>
  </si>
  <si>
    <t>0650070500</t>
  </si>
  <si>
    <t xml:space="preserve">Lavori di miglioramento per la messa a norma antincendio dell'edificio scolastico sede dell'istituto IST. D'ISTRUZ. SUPERIORE I. I. S. "A.KEYS" di Castelnuovo Cilento (SA) </t>
  </si>
  <si>
    <t>0650320500</t>
  </si>
  <si>
    <t>INTERVENTI di miglioramento per la messa a norma antincendio dell'edificio scolastico sede dell'istituto IST. D'ISTRUZ. SUPERIORE I. I. S. "T. CONFALONIERI" largo G.C. Capaccio di Campagna (SA)</t>
  </si>
  <si>
    <t>0650220505</t>
  </si>
  <si>
    <t xml:space="preserve">Lavori di miglioramento per la messa a norma antincendio dell'edificio scolastico sede del Liceo "GATTO" sede sezione classica via S. Pio X di Agropoli (SA) </t>
  </si>
  <si>
    <t>0650020510</t>
  </si>
  <si>
    <t xml:space="preserve">Lavori di miglioramento per la messa a norma antincendio dell'edificio scolastico sede dell'istituto IST. D'ISTRUZ. SUPERIORE "VICO - DE VIVO " di Agropoli (SA) </t>
  </si>
  <si>
    <t>0650020500</t>
  </si>
  <si>
    <t xml:space="preserve">Lavori di miglioramento per la messa a norma antincendio dell'edificio scolastico sede dell'istituto IST. D'ISTRUZ. SUPERIORE "G. FORTUNATO" di Angri (SA) </t>
  </si>
  <si>
    <t>0650070511</t>
  </si>
  <si>
    <t xml:space="preserve">Lavori di miglioramento per la messa a norma antincendio dell'edificio scolastico sede dell'istituto IST. D'ISTRUZ. SUPERIORE P. LETO via San Biagio di Teggiano (SA) </t>
  </si>
  <si>
    <t>0651460500</t>
  </si>
  <si>
    <t xml:space="preserve">INTERVENTI DI ADEGUAMENTO ANTINCENDIO PER L’EDIFICIO SCOLASTICO SEDE DELL’IPSS"CUOMO-MILONE" SITO IN SARNO LOCALITA' LAVORATE  </t>
  </si>
  <si>
    <t>0651350507</t>
  </si>
  <si>
    <t xml:space="preserve">Lavori di miglioramento per la messa a norma antincendio dell'edificio scolastico sede dell'istituto IST. D'ISTRUZ. SUPERIORE I. I. S. "CORBINO" via S. Valitutti di Contursi Terme (SA) </t>
  </si>
  <si>
    <t>0650460500</t>
  </si>
  <si>
    <t>PROVINICA DI SALERNO</t>
  </si>
  <si>
    <t>- INTERVENTI di miglioramento per la messa a norma antincendio dell'edificio scolastico sede dell'istituto IST. D'ISTRUZ. SUPERIORE I. I. S. "ASSTEAS" di Buccino (SA)</t>
  </si>
  <si>
    <t>0650170500</t>
  </si>
  <si>
    <t xml:space="preserve">Lavori di adeguamento per la messa a norma antincendio dell'edificio scolastico sede dell'istituto IST. D'ISTRUZ. SUPERIORE "PERITO - LEVI" via Pescara di Eboli (SA) </t>
  </si>
  <si>
    <t>0650500500</t>
  </si>
  <si>
    <t xml:space="preserve">Lavori di miglioramento per la messa a norma antincendio dell'edificio scolastico sede dell'istituto IP SERV. ALB. E RIST. I. P. S. S. E. O. A. "DOMENICO REA" di Nocera Inferiore (SA) </t>
  </si>
  <si>
    <t>NP</t>
  </si>
  <si>
    <t xml:space="preserve">Lavori di miglioramento per la messa a norma antincendio dell'edificio scolastico sede dell'istituto L. SCIENTIFICO "MONS. B. MANGINO" di Pagani (SA) </t>
  </si>
  <si>
    <t>0650880505</t>
  </si>
  <si>
    <t>Lavori di miglioramento per la messa a norma antincendio dell'edificio scolastico sede dell'istituto L. SCIENTIFICO "GENOINO" di Cava de’ Tirreni (SA)</t>
  </si>
  <si>
    <t>0650370525</t>
  </si>
  <si>
    <t xml:space="preserve">Lavori di miglioramento per la messa a norma antincendio dell'edificio scolastico sede dell'istituto L. SCIENTIFICO "E. MEDI" di Battipaglia (SA) </t>
  </si>
  <si>
    <t>0650140515</t>
  </si>
  <si>
    <t>Lavori di adeguamento per la messa a norma antincendio dell'edificio scolastico sede dell'istituto IST. D'ISTRUZ. SUPERIORE I. I. S. "G. FILANGIERI" di Siano (SA)</t>
  </si>
  <si>
    <t>0651420500</t>
  </si>
  <si>
    <t>INTERVENTI DI MIGLIORAMENTO ANTINCENDIO PER L’EDIFICIO SCOLASTICO SEDE DELL ITC “Sacco” SITO IN Sant’Arsenio (SA)</t>
  </si>
  <si>
    <t>0651290505</t>
  </si>
  <si>
    <t xml:space="preserve">Lavori di miglioramento per la messa a norma antincendio dell'edificio scolastico sede dell'istituto L. SCIENTIFICO "C. PISACANE" di Padula (SA) </t>
  </si>
  <si>
    <t>0650870500</t>
  </si>
  <si>
    <t xml:space="preserve">Lavori di miglioramento per la messa a norma antincendio dell'edificio scolastico sede dell'istituto IST. D'ISTRUZ. SUPERIORE "GALILEI-DI PALO"di Salerno (SA) </t>
  </si>
  <si>
    <t>0651160520</t>
  </si>
  <si>
    <t xml:space="preserve">Lavori di miglioramento per la messa a norma antincendio dell'edificio scolastico sede dell'istituto IP SERV. ALB. E RIST. "R. VIRTUOSO" via Calenda di Salerno (SA) </t>
  </si>
  <si>
    <t>0651160535</t>
  </si>
  <si>
    <t>Lavori di miglioramento per la messa a norma antincendio dell'edificio scolastico sede dell'istituto Liceo Scientifico Statale "A. Gallotta" di Eboli (SA) - codice anagrafe scolastica 0650500525</t>
  </si>
  <si>
    <t>0650500525</t>
  </si>
  <si>
    <t xml:space="preserve">Lavori di miglioramento per la messa a norma antincendio dell'edificio scolastico sede dell'istituto IP SERV. ALB. E RIST. "R. VIRTUOSO" via Pertini di Salerno (SA) </t>
  </si>
  <si>
    <t>0651160536</t>
  </si>
  <si>
    <t xml:space="preserve">Lavori di miglioramento per la messa a norma antincendio dell'edificio scolastico sede dell'istituto L. SCIENTIFICO " G. B. PIRANESI" (SEZ. ASSOC. ) di Capaccio (SA) </t>
  </si>
  <si>
    <t>0650250515</t>
  </si>
  <si>
    <t xml:space="preserve">Lavori di miglioramento per la messa a norma antincendio dell'edificio scolastico sede dell'istituto IST. D'ISTRUZ. SUPERIORE "PERITO - LEVI" di Eboli (SA) </t>
  </si>
  <si>
    <t>0650500520</t>
  </si>
  <si>
    <t xml:space="preserve">Lavori di miglioramento per la messa a norma antincendio dell'edificio scolastico sede dell'istituto I. T. INDUSTRIALE "B. FOCACCIA" (SEDE CENTRALE ) i Salerno (SA) </t>
  </si>
  <si>
    <t xml:space="preserve">Lavori di miglioramento per la messa a norma antincendio dell'edificio scolastico sede dell'istituto IST. D'ISTRUZ. SUPERIORE "DELLA CORTE - VANVITELLI"di Cava de’ Tirreni (SA) </t>
  </si>
  <si>
    <t>0650370500</t>
  </si>
  <si>
    <t>Lavori di miglioramento per la messa a norma antincendio dell'edificio scolastico sede dell'istituto IST. MAGISTRALE "A. GALIZIA" di Nocera Inferiore (SA)</t>
  </si>
  <si>
    <t>0650780520</t>
  </si>
  <si>
    <t xml:space="preserve">Lavori di miglioramento per la messa a norma antincendio dell'edificio scolastico sede dell'istituto IST. D'ISTRUZ. SUPERIORE "G. MARCONI" di Nocera Inferiore (SA) </t>
  </si>
  <si>
    <t>0650780515</t>
  </si>
  <si>
    <t xml:space="preserve">Lavori di miglioramento per la messa a norma antincendio dell'edificio scolastico sede dell'istituto I. T. INDUSTRIALE "B. FOCACCIA" (CENTRALE) via Monticelli di Salerno (SA) </t>
  </si>
  <si>
    <t>0651160550</t>
  </si>
  <si>
    <t>INTERVENTI DI ADEGUAMENTO ANTINCENDIO PER L’EDIFICIO SCOLASTICO SEDE DELL’I.I.S.S. “S. CATERINA DA SIENA – AMENDOLA” SITO IN SALERNO- VIA DE CURTIS</t>
  </si>
  <si>
    <t>Lavori di miglioramento per la messa a norma antincendio dell'edificio scolastico sede dell'istituto L. CLASSICO "G. B. VICO" di Nocera Inferiore (SA)</t>
  </si>
  <si>
    <t>0650780530</t>
  </si>
  <si>
    <t xml:space="preserve">Lavori di miglioramento per la messa a norma antincendio dell'edificio scolastico sede dell'istituto L. SCIENTIFICO "N. SENSALE" di Nocera Inferiore (SA) </t>
  </si>
  <si>
    <t>0650780535</t>
  </si>
  <si>
    <t xml:space="preserve">Lavori di miglioramento per la messa a norma antincendio dell'edificio scolastico sede dell'istituto IST. D'ISTRUZ. SUPERIORE "F. TRANI" di Salerno (SA) </t>
  </si>
  <si>
    <t>0651160540</t>
  </si>
  <si>
    <t>Lavori di miglioramento per la messa a norma antincendio dell'edificio scolastico sede dell'istituto Liceo Scientifico Statale "Da Procida" di Salerno (SA)”</t>
  </si>
  <si>
    <t>0651160585</t>
  </si>
  <si>
    <t xml:space="preserve">Lavori di miglioramento per la messa a norma antincendio dell'edificio scolastico sede dell'istituto IP SERV. ALB. E RIST. IPSEOA "A. SACCO" (SEZ. ASSOC. ) di Sant’Arsenio (SA) </t>
  </si>
  <si>
    <t>0651290508</t>
  </si>
  <si>
    <t xml:space="preserve">Lavori di miglioramento per la messa a norma antincendio dell'edificio scolastico sede dell'istituto LICEO ARTISTICO (SEZ. ASSOC. ) di Teggiano (SA) </t>
  </si>
  <si>
    <t>0651460503</t>
  </si>
  <si>
    <t xml:space="preserve">Lavori di miglioramento per la messa a norma antincendio dell'edificio scolastico sede dell'istituto I. T. COMMERCIALE "R. PUCCI" (SEZ. ASSOC. ) di Nocera Inferiore (SA) </t>
  </si>
  <si>
    <t>0650780510</t>
  </si>
  <si>
    <t xml:space="preserve">Lavori di miglioramento per la messa a norma antincendio dell'edificio scolastico sede dell'istituto I. T. GEOMETRI "D. DE PETRINIS" (SEZ. ASSOC. ) di Sala Consilina (SA) </t>
  </si>
  <si>
    <t>0651140500</t>
  </si>
  <si>
    <t xml:space="preserve">Lavori di miglioramento per la messa a norma antincendio dell'edificio scolastico sede dell'istituto I. T. INDUSTRIALE "G. GATTA" (SEZ. ASSOC. ) di Sala Consilina (SA) </t>
  </si>
  <si>
    <t>0651140505</t>
  </si>
  <si>
    <t xml:space="preserve">Lavori di miglioramento per la messa a norma antincendio dell'edificio scolastico sede dell'istituto IST. D'ISTRUZ. SUPERIORE MARCO TULLIO CICERONE di Sala Consilina (SA) </t>
  </si>
  <si>
    <t>0651140510</t>
  </si>
  <si>
    <t xml:space="preserve">Lavori di miglioramento per la messa a norma antincendio dell'edificio scolastico sede dell'istituto IST. D'ISTRUZ. SUPERIORE "CUOMO - MILONE" di Nocera Inferiore (SA) </t>
  </si>
  <si>
    <t>0650780500</t>
  </si>
  <si>
    <t xml:space="preserve">Lavori di miglioramento per la messa a norma antincendio dell'edificio scolastico sede dell'istituto I. T. INDUSTRIALE "B. FOCACCIA" (SUCCURSALE) via Monticelli di Salerno (SA) </t>
  </si>
  <si>
    <t>0651160555</t>
  </si>
  <si>
    <t xml:space="preserve">Lavori di miglioramento per la messa a norma antincendio dell'edificio scolastico sede dell'istituto IST. D'ISTRUZ. SUPERIORE PUBLIO VIRGILIO MARONE via delle Puglie di Mercato San Severino (SA) </t>
  </si>
  <si>
    <t>0650670510</t>
  </si>
  <si>
    <t>- INTERVENTI di miglioramento per la messa a norma antincendio dell'edificio scolastico sede dell'istituto IST. D'ISTRUZ. SUPERIORE "F. TRANI-MOSCATI" via Urbano II° di Salerno (SA)</t>
  </si>
  <si>
    <t>0651160545</t>
  </si>
  <si>
    <t>Lavori di miglioramento per la messa a norma antincendio dell'edificio scolastico sede dell'istituto L. SCIENTIFICO "G. DA PROCIDA" (SUCCURSALE) via Urbano II° di Salerno (SA)</t>
  </si>
  <si>
    <t>0651160587</t>
  </si>
  <si>
    <t>interventi di adeguamento antincendio per l’edificio scolastico IST. MAGISTRALE (SEZ. ASSOC. ) di Nocera Superiore (SA),  Comune Nocera Superiore Prov. SA</t>
  </si>
  <si>
    <t>0650790500</t>
  </si>
  <si>
    <t xml:space="preserve">Lavori di miglioramento per la messa a norma antincendio dell'edificio scolastico sede dell'istituto I. P. AGR. E AMBIENTE I. P. S. A. S. R. SALERNO di Salerno (SA) </t>
  </si>
  <si>
    <t>0651160530</t>
  </si>
  <si>
    <t xml:space="preserve">Lavori di miglioramento per la messa a norma antincendio dell'edificio scolastico sede dell'istituto IST. D'ISTRUZ. SUPERIORE PUBLIO VIRGILIO MARONE via Rimembranza di Mercato San Severino (SA) </t>
  </si>
  <si>
    <t>0650670502</t>
  </si>
  <si>
    <t>Ente</t>
  </si>
  <si>
    <t>Provincia</t>
  </si>
  <si>
    <t>Codice edificio</t>
  </si>
  <si>
    <t>Istituto</t>
  </si>
  <si>
    <t>Tipologia intervento</t>
  </si>
  <si>
    <t>Cofinanziamento</t>
  </si>
  <si>
    <t>Importo totale intervento</t>
  </si>
  <si>
    <t>COMUNE DI FERRARA</t>
  </si>
  <si>
    <t>FERRARA</t>
  </si>
  <si>
    <t>0380080180</t>
  </si>
  <si>
    <t>Scuola secondaria di 1° De Pisis, viale Krasnodar 102 Ferrara</t>
  </si>
  <si>
    <t>Opere di prevenzione incendi (Compartimentazioni e impianti)</t>
  </si>
  <si>
    <t>TERRE DEL RENO</t>
  </si>
  <si>
    <t>0380280198</t>
  </si>
  <si>
    <t>Scuola Media "G. Golinelli", via Giovecca 34, Fraz. Mirabello</t>
  </si>
  <si>
    <t>PROVINCIA DI FERRARA</t>
  </si>
  <si>
    <t>0380080219 - '0380080366 -'0380080448</t>
  </si>
  <si>
    <t>Istituto Alberghiero Vergani, sede di via Sogari 3, Ferrara; Istituto Alberghiero Succ. Varano di via Ghiara 25, Ferrara; Istituto Alberghiero succ. di via Cisterna del Follo 3, Ferrara</t>
  </si>
  <si>
    <t>COMUNE DI LAGOSANTO</t>
  </si>
  <si>
    <t>0380110361</t>
  </si>
  <si>
    <t>Scuola primaria Giovanni Tagliatti, via Roma 19, Lagosanto</t>
  </si>
  <si>
    <t>0380080176</t>
  </si>
  <si>
    <t>Scuola secondaria di 1° M.M.Boiardo, via Benvenuto Tisi da Garofalo Ferrara</t>
  </si>
  <si>
    <t>COMUNE DI BERRA</t>
  </si>
  <si>
    <t>03800020154</t>
  </si>
  <si>
    <t>Scuola Media Berra, via Postale 35, Berra</t>
  </si>
  <si>
    <t>COMUNE DI VIGARANO MAINARDA</t>
  </si>
  <si>
    <t>03800220203</t>
  </si>
  <si>
    <t>Scuola Media "G.Galilei" - PALESTRA</t>
  </si>
  <si>
    <t>03800220202</t>
  </si>
  <si>
    <t>Scuola Media "G.Galilei" - SCUOLA</t>
  </si>
  <si>
    <t>0380080460</t>
  </si>
  <si>
    <t>Istituto Bachelet Via Azzo Novello, Ferrara</t>
  </si>
  <si>
    <t>0380080021      '03800080357</t>
  </si>
  <si>
    <t>Liceo Sociale Carducci e IPSIA, via Canapa 75, Ferrara</t>
  </si>
  <si>
    <t>0380110186</t>
  </si>
  <si>
    <t>Scuola secondaria 1° Anna Frank, via Anna Frank 24 Lagosanto</t>
  </si>
  <si>
    <t>0380040225</t>
  </si>
  <si>
    <t>Liceo Cevolani, via Matteotti, 17, Cento</t>
  </si>
  <si>
    <t>PROVINCIA DI FORLI CESENA</t>
  </si>
  <si>
    <t>FORLI'-CESENA</t>
  </si>
  <si>
    <t>0400120487</t>
  </si>
  <si>
    <t>ISTITUTO TECNICO INDUSTRIALE G. MARCONI DI FORLI</t>
  </si>
  <si>
    <t>ADEGUAMENTO ANTINCENDIO</t>
  </si>
  <si>
    <t>COMUNE DI FORLIMPOPOLI</t>
  </si>
  <si>
    <t>0400130213</t>
  </si>
  <si>
    <t>SCUOLA INFANZIA POLLICINO
SCUOLA PRIMARIA E. DE AMICIS</t>
  </si>
  <si>
    <t>COMUNE DI MERCATO SARACENO</t>
  </si>
  <si>
    <t>0400200224</t>
  </si>
  <si>
    <t>SCUOLA PRIMARIA A. RICCHI</t>
  </si>
  <si>
    <t>COMUNE DI GATTEO</t>
  </si>
  <si>
    <t>0400160295</t>
  </si>
  <si>
    <t>SCUOLA INFANZIA GIRASOLE
SCUOLA PRIMARIA MORETTI</t>
  </si>
  <si>
    <t>COMUNE DI CESENATICO</t>
  </si>
  <si>
    <t>0400080368</t>
  </si>
  <si>
    <t>SCUOLA SECONDARIA 1° GRADO D. ARFELLI</t>
  </si>
  <si>
    <t>COMUNE DI PREMILCUORE</t>
  </si>
  <si>
    <t>0400330082</t>
  </si>
  <si>
    <t>SCUOLA INFANZIA BAMBY
SCUOLA PRIMARIA ALDO SPALLICCI  SCUOLA SECONDARIA DI 1° GRADO</t>
  </si>
  <si>
    <t>COMUNE DI MELDOLA</t>
  </si>
  <si>
    <t>0400190377</t>
  </si>
  <si>
    <t>SCUOLA INFANZIA GIROTONDO
SCUOLA SECONDARIA 1° GRADO D. ALIGHIERI</t>
  </si>
  <si>
    <t>COMUNE DI TREDOZIO</t>
  </si>
  <si>
    <t>0400490226</t>
  </si>
  <si>
    <t>SCUOLA PRIMARIA MARCONI
SCUOLA INFANZIA G. MARCHI</t>
  </si>
  <si>
    <t>COMUNE DI GAMBETTOLA</t>
  </si>
  <si>
    <t>0400150375</t>
  </si>
  <si>
    <t>SCUOLA SECONDARIA 1° GRADO NIEVO</t>
  </si>
  <si>
    <t>COMUNE DI MODIGLIANA</t>
  </si>
  <si>
    <t>0400220379</t>
  </si>
  <si>
    <t>SCUOLA SECONDARIA 1° GRADO S. LEGA</t>
  </si>
  <si>
    <t>COMUNE DI DOVADOLA</t>
  </si>
  <si>
    <t>0400110292</t>
  </si>
  <si>
    <t>SCUOLA PRIMARIA B. BIANCHI PORRO
SCUOLA SECONDARIA 1° GRADO DOVADOLA</t>
  </si>
  <si>
    <t>COMUNE DI SAVIGNANO SUL RUBICONE</t>
  </si>
  <si>
    <t>0400450118</t>
  </si>
  <si>
    <t>SCUOLA INFANZIA ZONA CESARE RIO SALTO</t>
  </si>
  <si>
    <t>COMUNE DI CIVITELLA</t>
  </si>
  <si>
    <t>0400090822</t>
  </si>
  <si>
    <t>SCUOLA PRIMARIA FRANCESCHI PIGNOCCHI
SCUOLA  SECONDARIA 1° GRADO DON LORENZO MILANI
ISTITUTO COMPRENSIVO CIVITELLA DI R.</t>
  </si>
  <si>
    <t>UNIONE COMUNI VALLE DEL SAVIO
COMUNE DI VERGHERETO</t>
  </si>
  <si>
    <t>0400500301</t>
  </si>
  <si>
    <t>SCUOLA PRIMARIA AMBROGETTI
SCUOLA SECONDARIA 1° GRADO MARTIRI DI TAVOLICCI 22 LUGLIO 1944 – ALFERO</t>
  </si>
  <si>
    <t>COMUNE DI SAN MAURO PASCOLI</t>
  </si>
  <si>
    <t>0400410099</t>
  </si>
  <si>
    <t>SCUOLA INFANZIA MYRICAE – SAN MAURO MARE</t>
  </si>
  <si>
    <t>COMUNE DI SOGLIANO AL RUBICONE</t>
  </si>
  <si>
    <t>0400460122</t>
  </si>
  <si>
    <t>SCUOLA SECONDARIA 1° GRADO CALAMANDREI</t>
  </si>
  <si>
    <t>0400160293</t>
  </si>
  <si>
    <t>SCUOLA PRIMARIA EDMONDO DE AMICIS</t>
  </si>
  <si>
    <t>0400450315</t>
  </si>
  <si>
    <t>SCUOLA SECONDARIA 1° GRADO G. CESARE</t>
  </si>
  <si>
    <t>0400130215</t>
  </si>
  <si>
    <t>SCUOLA INFANZIA L'ACQUARELLO
SCUOLA PRIMARIA DON L. MILANI
SCUOLA SECONDARIA 1° GRADO M. MARINELLI</t>
  </si>
  <si>
    <t>PROVINCIA DI MODENA</t>
  </si>
  <si>
    <t>MODENA</t>
  </si>
  <si>
    <t>0360230361</t>
  </si>
  <si>
    <t>I.T.E.S. J. BAROZZI</t>
  </si>
  <si>
    <t>Certificazione antincendio</t>
  </si>
  <si>
    <t>0360230842</t>
  </si>
  <si>
    <t>LICEO " MURATORI - SAN CARLO"- Sede centrale</t>
  </si>
  <si>
    <t>0360231805</t>
  </si>
  <si>
    <t>IST. D'ARTE VENTURI -  Sede Via Ganaceto</t>
  </si>
  <si>
    <t>0360052905</t>
  </si>
  <si>
    <t>I.I.S.  MEUCCI (Palestra)</t>
  </si>
  <si>
    <t>0360232909</t>
  </si>
  <si>
    <t>IIS CORNI – Sede Largo Moro pal. A</t>
  </si>
  <si>
    <t>0360231709</t>
  </si>
  <si>
    <t>I.I.S. SELMI (Palestra)</t>
  </si>
  <si>
    <t>0360400812</t>
  </si>
  <si>
    <t>I.T.C.G. A. BAGGI</t>
  </si>
  <si>
    <t>0360232001</t>
  </si>
  <si>
    <t>I.T.I.S.  FERMI</t>
  </si>
  <si>
    <t>COMUNE DI VIGNOLA</t>
  </si>
  <si>
    <t>0360460344</t>
  </si>
  <si>
    <t>Scuola primaria “J.Barozzi”</t>
  </si>
  <si>
    <t>COMUNE DI FIORANO MODENESE</t>
  </si>
  <si>
    <t>0360130168</t>
  </si>
  <si>
    <t>Scuola primaria “Enzo Ferrari”</t>
  </si>
  <si>
    <t>COMUNE DI SAN PROSPERO</t>
  </si>
  <si>
    <t>0360390159</t>
  </si>
  <si>
    <t>Scuola primaria San Prospero</t>
  </si>
  <si>
    <t>COMUNE DI MODENA</t>
  </si>
  <si>
    <t>0360232012</t>
  </si>
  <si>
    <t>Scuola secondaria I grado “Paoli”</t>
  </si>
  <si>
    <t>COMUNE DI BASTIGLIA</t>
  </si>
  <si>
    <t>0360010098</t>
  </si>
  <si>
    <t>Scuola primaria "Mazzini"</t>
  </si>
  <si>
    <t>COMUNE DI FANANO</t>
  </si>
  <si>
    <t>0360110244</t>
  </si>
  <si>
    <t>Scuola primaria “Sergio Ugolini” e Scuola secondaria di primo grado “Giovanni XXIII”</t>
  </si>
  <si>
    <t>COMUNE DI SOLIERA</t>
  </si>
  <si>
    <t>0360440247</t>
  </si>
  <si>
    <t>Scuola primaria "C.Menotti"</t>
  </si>
  <si>
    <t>COMUNE DI MONTESE</t>
  </si>
  <si>
    <t>0360261234</t>
  </si>
  <si>
    <t>Scuola primaria – Scuola Secondaria 1 grado “Augusto Righi”</t>
  </si>
  <si>
    <t>COMUNE DI MIRANDOLA</t>
  </si>
  <si>
    <t>0360220041</t>
  </si>
  <si>
    <t>Scuola Infanzia “Sergio Neri”</t>
  </si>
  <si>
    <t>COMUNE DI RIOLUNATO</t>
  </si>
  <si>
    <t>0360350218</t>
  </si>
  <si>
    <t>Scuola Infanzia e Primaria “Riolunato”</t>
  </si>
  <si>
    <t>COMUNE DI GUIGLIA</t>
  </si>
  <si>
    <t>0360170090</t>
  </si>
  <si>
    <t>Istituto comprensivo Raimondo Montecuccoli</t>
  </si>
  <si>
    <t>COMUNE DI SASSUOLO</t>
  </si>
  <si>
    <t>0360400308</t>
  </si>
  <si>
    <t>Scuola secondaria 1 grado “Giacomo Cavedoni”</t>
  </si>
  <si>
    <t>COMUNE DI PRIGNANO SULLA SECCHIA</t>
  </si>
  <si>
    <t>0360300314</t>
  </si>
  <si>
    <t>Scuola secondaria 1 grado “Francesco Berti”</t>
  </si>
  <si>
    <t>COMUNE DI PALAGANO</t>
  </si>
  <si>
    <t>0360291904</t>
  </si>
  <si>
    <t>Liceo Formiggini sede di Palagano</t>
  </si>
  <si>
    <t>0360130293</t>
  </si>
  <si>
    <t>Scuola secondaria I grado “Francesca Bursi”</t>
  </si>
  <si>
    <t>0360230102</t>
  </si>
  <si>
    <t>Scuola infanzia e Primaria statale “Cittadella”</t>
  </si>
  <si>
    <t>0360400223</t>
  </si>
  <si>
    <t>Scuola primaria “Giovanni Pascoli”</t>
  </si>
  <si>
    <t>0360130003</t>
  </si>
  <si>
    <t>Scuola secondaria I grado “Giacomo Leopardi” - (palestra)</t>
  </si>
  <si>
    <t>0360230586</t>
  </si>
  <si>
    <t>Scuola Infanzia “Boccherini”</t>
  </si>
  <si>
    <t>0360400230</t>
  </si>
  <si>
    <t>Scuola primaria “S.Agostino”</t>
  </si>
  <si>
    <t>COMUNE DI FIUMALBO</t>
  </si>
  <si>
    <t>0360140216</t>
  </si>
  <si>
    <t>Scuola primaria "Fiumalbo" – scuola secondaria di I° "Pedrazzoli"</t>
  </si>
  <si>
    <t>0360232809</t>
  </si>
  <si>
    <t>IIS CORNI – IPSIA CORNI – Sede Largo Moro pal. B</t>
  </si>
  <si>
    <t>0360232609</t>
  </si>
  <si>
    <t>IIS CORNI – IPSIA CORNI – Sede Largo Moro pal. D</t>
  </si>
  <si>
    <t>0360460324</t>
  </si>
  <si>
    <t>I.I.S.  LEVI-  Sede centrale</t>
  </si>
  <si>
    <t>PROVINCIA DI PARMA</t>
  </si>
  <si>
    <t>PARMA</t>
  </si>
  <si>
    <t>0340270223</t>
  </si>
  <si>
    <t xml:space="preserve">Liceo Marconi di Via Benassi </t>
  </si>
  <si>
    <t>Lavori di adeguamento per ottenimento CPI</t>
  </si>
  <si>
    <t>0340320159</t>
  </si>
  <si>
    <t xml:space="preserve">Istituto Magnaghi Sccursale di Salsomaggiore </t>
  </si>
  <si>
    <t>0340270222</t>
  </si>
  <si>
    <t xml:space="preserve">Liceo Marconi di via Costituente </t>
  </si>
  <si>
    <t>0340270401</t>
  </si>
  <si>
    <t xml:space="preserve">Liceo San Vitale di Viale Vittoria </t>
  </si>
  <si>
    <t>0340270232</t>
  </si>
  <si>
    <t xml:space="preserve">IPSIA Levi di Parma </t>
  </si>
  <si>
    <t>0340180245</t>
  </si>
  <si>
    <t>ITSOS Gadda di Langhirano</t>
  </si>
  <si>
    <t>0340170244</t>
  </si>
  <si>
    <t xml:space="preserve">ITOS Gadda di Fornovo </t>
  </si>
  <si>
    <t>0340270224</t>
  </si>
  <si>
    <t xml:space="preserve">Liceo Marconi di via Gioia </t>
  </si>
  <si>
    <t>0340270239</t>
  </si>
  <si>
    <t xml:space="preserve">ITC Melloni di PArma </t>
  </si>
  <si>
    <t>0340270238</t>
  </si>
  <si>
    <t xml:space="preserve">Palestra Del Chicca di Parma </t>
  </si>
  <si>
    <t>0340140238</t>
  </si>
  <si>
    <t xml:space="preserve">Liceo Paciolo di Fidenza </t>
  </si>
  <si>
    <t>PROVINCIA DI PIACENZA</t>
  </si>
  <si>
    <t>PIACENZA</t>
  </si>
  <si>
    <t xml:space="preserve"> 0330320180</t>
  </si>
  <si>
    <t>ISII “GUGLIELMO MARCONI”</t>
  </si>
  <si>
    <t>ADEGUAMENTO ALLE NORMATIVE  VIGENTI DI PREVENZIONE INCENDI</t>
  </si>
  <si>
    <t>COMUNE DI PIACENZA</t>
  </si>
  <si>
    <t>0330321130</t>
  </si>
  <si>
    <t>SCUOLA MEDIA “ANNA FRANK”</t>
  </si>
  <si>
    <t>0330320129</t>
  </si>
  <si>
    <t>SCUOLA MEDIA “DANTE ALIGHIERI”</t>
  </si>
  <si>
    <t>0330320137</t>
  </si>
  <si>
    <t>SCUOLA MEDIA “ITALO CALVINO” VIA BOSCARELLI</t>
  </si>
  <si>
    <t>00330320061</t>
  </si>
  <si>
    <t>SCUOLA ELEMENTARE “RENZO PEZZANI”</t>
  </si>
  <si>
    <t>COMUNE DI CASTEL SAN GIOVANI</t>
  </si>
  <si>
    <t>0330130145</t>
  </si>
  <si>
    <t>SCUOLA MEDIA "G. MAZZINI"</t>
  </si>
  <si>
    <t>COMUNE DI CASTELVETRO PIACENTINO</t>
  </si>
  <si>
    <t>0330140148</t>
  </si>
  <si>
    <t>SCUOLA PRIMARIA “ KAROL WOJTYLA”</t>
  </si>
  <si>
    <t>0330320058</t>
  </si>
  <si>
    <t>SCUOLA ELEMENTARE “EDMONDO DE AMICIS”</t>
  </si>
  <si>
    <t>COMUNE DI VIGOLZONE</t>
  </si>
  <si>
    <t>0330450113</t>
  </si>
  <si>
    <t>ELEMENTARI E MEDIE</t>
  </si>
  <si>
    <t>0330321013</t>
  </si>
  <si>
    <t>SCUOLA ELEMENTARE “EGIDIO CARELLA”</t>
  </si>
  <si>
    <t>COMUNE DI GRAGNANO TREBBIENSE</t>
  </si>
  <si>
    <t xml:space="preserve"> 0330240150</t>
  </si>
  <si>
    <t>SCUOLA PRIMARIA DI GRAGNANO TREBBIENSE</t>
  </si>
  <si>
    <t>ADEGUAMENTO ALLE NORMATIVE VIGENTI DI PREVENZIONE INCENDI</t>
  </si>
  <si>
    <t>COMUNE LUGAGNANO VAL D'ARDA</t>
  </si>
  <si>
    <t xml:space="preserve">0330260099 </t>
  </si>
  <si>
    <t>Scuola Elementare Trovati</t>
  </si>
  <si>
    <t>COMUNE DI VERNASCA</t>
  </si>
  <si>
    <t>0330440041</t>
  </si>
  <si>
    <t>Edificio scolastico di Vernasca</t>
  </si>
  <si>
    <t>Miglioramento compartimentazione antincendio</t>
  </si>
  <si>
    <t>COMUNE DI FIORENZUOLA D’ARDA</t>
  </si>
  <si>
    <t>0330210035</t>
  </si>
  <si>
    <t>Scuola elementare Scapuzzi</t>
  </si>
  <si>
    <t>PROVINCIA DI RAVENNA</t>
  </si>
  <si>
    <t>RAVENNA</t>
  </si>
  <si>
    <t>0390150225</t>
  </si>
  <si>
    <t>Istituto Alberghiero Statale P. Artusi sede di via Tarlombani, 7 - Riolo Terme (RA)</t>
  </si>
  <si>
    <t>Adeguamento Prevenzione incendi</t>
  </si>
  <si>
    <t>COMUNE DI ALFONSINE</t>
  </si>
  <si>
    <t>0390010095</t>
  </si>
  <si>
    <t>Scuola "Oriani-Rodari"                                               scuola primaria "Rodari"
scuola secondaria di 1° grado "Oriani"</t>
  </si>
  <si>
    <t>COMUNE DI CASTEL BOLOGNESE</t>
  </si>
  <si>
    <t>0390060105</t>
  </si>
  <si>
    <t>Scuola Elementare "C. Bassi"</t>
  </si>
  <si>
    <t>0390060178</t>
  </si>
  <si>
    <t>Scuola Media "G. Pascoli"</t>
  </si>
  <si>
    <t>COMUNE DI MASSA LOMBARDA</t>
  </si>
  <si>
    <t>0390130197</t>
  </si>
  <si>
    <t xml:space="preserve">Scuola sec. 1° "Salvo D'Acquisto" </t>
  </si>
  <si>
    <t>COMUNE DI LUGO</t>
  </si>
  <si>
    <t>0390120141</t>
  </si>
  <si>
    <t xml:space="preserve">Plesso scolastico di Voltana </t>
  </si>
  <si>
    <t>0390140215</t>
  </si>
  <si>
    <t>Interventi finalizzati all'adeguamento alle normative antincendio presso la succursale del Liceo Classico "Dante Alighieri" via Nino Bixio, 25 - Ravenna</t>
  </si>
  <si>
    <t>COMUNE DI BAGNACAVALLO</t>
  </si>
  <si>
    <t>0390020417</t>
  </si>
  <si>
    <t xml:space="preserve">Scuola dell'infanzia "Arcobaleno" (Gaiani) </t>
  </si>
  <si>
    <t xml:space="preserve"> COMUNE DI CONSELICE</t>
  </si>
  <si>
    <t>0390080182</t>
  </si>
  <si>
    <t xml:space="preserve">Scuola sec. di 1° grado "Felice Foresti" di Conselice </t>
  </si>
  <si>
    <t>COMUNE DI CONSELICE</t>
  </si>
  <si>
    <t>0390080029</t>
  </si>
  <si>
    <t xml:space="preserve">Scuola primaria "Dante Alighieri" di Lavezzola </t>
  </si>
  <si>
    <t>COMUNE DI BRISIGHELLA</t>
  </si>
  <si>
    <t>0390040100</t>
  </si>
  <si>
    <t xml:space="preserve">Scuola Primaria "O. Pazzi" </t>
  </si>
  <si>
    <t>CASTELLARANO</t>
  </si>
  <si>
    <t>REGGIO-EMILIA</t>
  </si>
  <si>
    <t>0350140229</t>
  </si>
  <si>
    <t>Scuola Secondaria 1° grado di Castellarano</t>
  </si>
  <si>
    <t>Certificazione Antincendio</t>
  </si>
  <si>
    <t>LUZZARA</t>
  </si>
  <si>
    <t>0350260245</t>
  </si>
  <si>
    <t>Scuola Secondaria 1° grado "Fermi"</t>
  </si>
  <si>
    <t>POVIGLIO</t>
  </si>
  <si>
    <t>0350290248</t>
  </si>
  <si>
    <t>Palestra Scuola Secondaria 1° grado</t>
  </si>
  <si>
    <t>MONTECCHIO EMILIA</t>
  </si>
  <si>
    <t>0350270250</t>
  </si>
  <si>
    <t>Palestra Scuola Secondaria 1° grado "Zannoni"</t>
  </si>
  <si>
    <t>BRESCELLO</t>
  </si>
  <si>
    <t>0350060157</t>
  </si>
  <si>
    <t>Scuola Primaria "Righi"</t>
  </si>
  <si>
    <t>SAN POLO D'ENZA</t>
  </si>
  <si>
    <t>0350380256</t>
  </si>
  <si>
    <t xml:space="preserve">Scuola Secondaria 1° grado "Petrarca" </t>
  </si>
  <si>
    <t>CANOSSA</t>
  </si>
  <si>
    <t>0350180183</t>
  </si>
  <si>
    <t>Scuola Primaria "Matilde di canossa"</t>
  </si>
  <si>
    <t>0350140230</t>
  </si>
  <si>
    <t>Scuola Secondaria 1° grado di Roteglia</t>
  </si>
  <si>
    <t>0350260001</t>
  </si>
  <si>
    <t>Scuola Infanzia "Grisanti"</t>
  </si>
  <si>
    <t>0350380182</t>
  </si>
  <si>
    <t>Scuola Primaria "Pezzani"</t>
  </si>
  <si>
    <t>0350270148</t>
  </si>
  <si>
    <t>Scuola primaria "De Amicis"</t>
  </si>
  <si>
    <t>0350260145</t>
  </si>
  <si>
    <t>Scuola Primaria "Fucini"</t>
  </si>
  <si>
    <t>0350140001</t>
  </si>
  <si>
    <t>Scuola Infanzia Capoluogo</t>
  </si>
  <si>
    <t>0350380043</t>
  </si>
  <si>
    <t>Scuola Infanzia "Papa Giovanni XXIII"</t>
  </si>
  <si>
    <t>0350270150</t>
  </si>
  <si>
    <t>Palestra della Scuola primaria "De Amicis"</t>
  </si>
  <si>
    <t>0350270792</t>
  </si>
  <si>
    <t>Istituo comprensivo e scuola primaria de Amicis</t>
  </si>
  <si>
    <t>0350260142</t>
  </si>
  <si>
    <t>Scuola Primaria "Pascoli"</t>
  </si>
  <si>
    <t>GUALTIERI</t>
  </si>
  <si>
    <t>0350230134</t>
  </si>
  <si>
    <t>Scuola Primaria "Don Manfredi" S. Vittoria</t>
  </si>
  <si>
    <t>0350180257</t>
  </si>
  <si>
    <t>Scuola Secondaria 1° grado "Gregorio VII"</t>
  </si>
  <si>
    <t>VIANO</t>
  </si>
  <si>
    <t>0350440218</t>
  </si>
  <si>
    <t>Scuola Primaria e Secondaria 1° grado Regnano</t>
  </si>
  <si>
    <t>NOVELLARA</t>
  </si>
  <si>
    <t>0350280247</t>
  </si>
  <si>
    <t xml:space="preserve">Scuola Secondaria 1° grado "Lelio Orsi" </t>
  </si>
  <si>
    <t>0350440174</t>
  </si>
  <si>
    <t>Scuola Primaria Viano</t>
  </si>
  <si>
    <t>0350280248</t>
  </si>
  <si>
    <t>Palestra Scolastica</t>
  </si>
  <si>
    <t>PROVINCIA DI REGGIO EMILIA</t>
  </si>
  <si>
    <t>0350200120</t>
  </si>
  <si>
    <t>Lice Corso di Correggio (Via Roma, 15)</t>
  </si>
  <si>
    <t>PROVINCIA DI RIMINI</t>
  </si>
  <si>
    <t>RIMINI</t>
  </si>
  <si>
    <t>0990140793</t>
  </si>
  <si>
    <t>Liceo A. Serpieri e ISISS L. Einaudi - R. Molari (sede Einaudi)</t>
  </si>
  <si>
    <t>Adeguamento normativa antincendio</t>
  </si>
  <si>
    <t>0990140789</t>
  </si>
  <si>
    <t>Istituto professionale L. B. Alberti</t>
  </si>
  <si>
    <t>0990180474</t>
  </si>
  <si>
    <t>ISISS L. Einaudi - R. Molari  (sede Molari)</t>
  </si>
  <si>
    <t>0990110770
'0990110771</t>
  </si>
  <si>
    <t xml:space="preserve">ISISS P. Gobetti - A. De Gasperi (sede Gobetti + palestra) </t>
  </si>
  <si>
    <t>0990110473</t>
  </si>
  <si>
    <t xml:space="preserve">ISISS P. Gobetti - A. De Gasperi (sede De Gasperi) </t>
  </si>
  <si>
    <t>0990140472</t>
  </si>
  <si>
    <t>Istituto tecnico per il settore economico R. Valturio</t>
  </si>
  <si>
    <t>0990140791</t>
  </si>
  <si>
    <t>Istituto tecnico per il settore tecnologico O. Belluzzi - L. Da Vinci (sede Belluzzi)</t>
  </si>
  <si>
    <t>0990140776</t>
  </si>
  <si>
    <t>Liceo G. Cesare - M. Valgimigli (sede Via Brighenti)</t>
  </si>
  <si>
    <t>0990140421</t>
  </si>
  <si>
    <t>Liceo G. Cesare - M. Valgimigli (sede Vicolo Montironi)</t>
  </si>
  <si>
    <t>0990140429</t>
  </si>
  <si>
    <t>Liceo scientifico A. Einstein</t>
  </si>
  <si>
    <t>COMUNE DI VERUCCHIO</t>
  </si>
  <si>
    <t>0990200127</t>
  </si>
  <si>
    <t>IC Ponte sul Marecchia - Scuola primaria G. Rodari</t>
  </si>
  <si>
    <t>COMUNE DI RIMINI</t>
  </si>
  <si>
    <t>0990140087</t>
  </si>
  <si>
    <t>IC Alighieri - Scuola dell'infanzia Celle e Scuola primaria F. Fellini</t>
  </si>
  <si>
    <t>COMUNE DI NOVAFELTRIA</t>
  </si>
  <si>
    <t>0990230211</t>
  </si>
  <si>
    <t>IC Novafeltria A. Battelli - Scuola primaria Novafeltria</t>
  </si>
  <si>
    <t>COMUNE DI SANTARCANGELO DI ROM.</t>
  </si>
  <si>
    <t>0990180336</t>
  </si>
  <si>
    <t>DD 2° circolo Santarcangelo di Rom. - Scuola primaria Giovanni XXIII</t>
  </si>
  <si>
    <t>COMUNE DI SANT'AGATA FELTRIA</t>
  </si>
  <si>
    <t>0990260559
'0990260576
'0990260296</t>
  </si>
  <si>
    <t xml:space="preserve">IC Pennabilli P. Olivieri - Scuola dell'infanzia Sant'Agata Feltria, Scuola primaria C. Elkan e Scuola secondaria di primo grado Padre Agostino da Montefeltro   </t>
  </si>
  <si>
    <t>COMUNE DI SAN CLEMENTE</t>
  </si>
  <si>
    <t>0990160235</t>
  </si>
  <si>
    <t>IC Valle del Conca - Scuola primaria San Clemente</t>
  </si>
  <si>
    <t>COMUNE DI TALAMELLO</t>
  </si>
  <si>
    <t>0990270214</t>
  </si>
  <si>
    <t>IC Novafeltria A. Battelli - Scuola primaria Talamello</t>
  </si>
  <si>
    <t>COMUNE DI GEMMANO</t>
  </si>
  <si>
    <t>0990040075</t>
  </si>
  <si>
    <t>IC Valle del Conca - Scuola dell'infanzia Gemmano</t>
  </si>
  <si>
    <t>0990141025</t>
  </si>
  <si>
    <t>DD 6° circolo Rimini - Scuola primaria Gaiofana</t>
  </si>
  <si>
    <t>0990140390</t>
  </si>
  <si>
    <t>Scuola secondaria di primo grado A. Bertola</t>
  </si>
  <si>
    <t>0990160236</t>
  </si>
  <si>
    <t>IC Valle del Conca - Scuola primaria e Scuola secondaria di primo grado S. Andrea in Casale</t>
  </si>
  <si>
    <t>0990140391</t>
  </si>
  <si>
    <t>Scuola secondaria di primo grado A. Bertola (palestra)</t>
  </si>
  <si>
    <t>0990160076</t>
  </si>
  <si>
    <t>IC Valle del Conca - Scuola dell'infanzia S. Andrea in Casale</t>
  </si>
  <si>
    <t>BENEFICIARIO</t>
  </si>
  <si>
    <t>DATA AGGIORNAMENTO</t>
  </si>
  <si>
    <t>DATI CONSUMI ENERGETICI</t>
  </si>
  <si>
    <t>TIPO INTERVENTO</t>
  </si>
  <si>
    <t>ANNO</t>
  </si>
  <si>
    <t>IMPORTO INDICATO</t>
  </si>
  <si>
    <t>ALLEGATI PRESENTI</t>
  </si>
  <si>
    <t>Denominazione scuola</t>
  </si>
  <si>
    <t>Progetto</t>
  </si>
  <si>
    <t>Importo QE</t>
  </si>
  <si>
    <t>Importo cofinanziato</t>
  </si>
  <si>
    <t>UTI COLLIO-ALTO ISONZO 5</t>
  </si>
  <si>
    <t>GO</t>
  </si>
  <si>
    <t>L.S. "M. Buonarroti" - MONFALCONE</t>
  </si>
  <si>
    <t>definitivo</t>
  </si>
  <si>
    <t>UTI COLLIO-ALTO ISONZO 3</t>
  </si>
  <si>
    <t>L.S. "Duca degli Abruzzi"-GORIZIA</t>
  </si>
  <si>
    <t>UTI COLLIO-ALTO ISONZO 4</t>
  </si>
  <si>
    <t>IPSSC "S. Pertini" - MONFALCONE</t>
  </si>
  <si>
    <t>PORCIA</t>
  </si>
  <si>
    <t>PN</t>
  </si>
  <si>
    <t>scuola primaria "don L. Milani"</t>
  </si>
  <si>
    <t>esecutivo</t>
  </si>
  <si>
    <t>LATISANA 3</t>
  </si>
  <si>
    <t>UD</t>
  </si>
  <si>
    <t>scuola secondaria 1° "C.Peloso Gaspari"</t>
  </si>
  <si>
    <t>preliminare</t>
  </si>
  <si>
    <t xml:space="preserve">CODROIPO </t>
  </si>
  <si>
    <t>scuola primaria "A. Fabris"</t>
  </si>
  <si>
    <t>CORNO DI ROSAZZO 2</t>
  </si>
  <si>
    <t>scuola primaria "Molinari Pietra"</t>
  </si>
  <si>
    <t>UTI COLLIO-ALTO ISONZO 1</t>
  </si>
  <si>
    <t>I.S.A. "Max Fabiani"-GORIZIA</t>
  </si>
  <si>
    <t>CASARSA D. DELIZIA 3</t>
  </si>
  <si>
    <t>scuola second. 1° "E. Fermi"</t>
  </si>
  <si>
    <t>ROVEREDO IN PIANO 2</t>
  </si>
  <si>
    <t>930360002 930360003</t>
  </si>
  <si>
    <t>scuola primaria  "E. Fermi" 1° e 2° lotto</t>
  </si>
  <si>
    <t>NO</t>
  </si>
  <si>
    <t>TARCENTO 1</t>
  </si>
  <si>
    <t>scuola primaria "O. Marinelli"</t>
  </si>
  <si>
    <t>CORNO DI ROSAZZO 1</t>
  </si>
  <si>
    <t>scuola dell'infanzia</t>
  </si>
  <si>
    <t>UTI COLLIO-ALTO ISONZO 6</t>
  </si>
  <si>
    <t>I.T.A.S."Brignoli-Einaudi-Marconi"-GRADISCA D'ISONZO</t>
  </si>
  <si>
    <t>SAN VITO AL TAGLIAMENTO 1</t>
  </si>
  <si>
    <t>scuola primaria "A.L. Moro"</t>
  </si>
  <si>
    <t>CASARSA D. DELIZIA 1</t>
  </si>
  <si>
    <t>scuola primaria "L. da Vinci"</t>
  </si>
  <si>
    <t>CASARSA D. DELIZIA 2</t>
  </si>
  <si>
    <t>scuola primaria "G. Marconi"</t>
  </si>
  <si>
    <t>SAN CANZIAN D'ISONZO</t>
  </si>
  <si>
    <t>scuola sec.1° "D. Alighieri"</t>
  </si>
  <si>
    <t>LATISANA 1</t>
  </si>
  <si>
    <t>scuola primaria "E. de Amicis"</t>
  </si>
  <si>
    <t>UTI COLLIO-ALTO ISONZO 2</t>
  </si>
  <si>
    <t>L.C. "D, Alighieri"- GORIZIA</t>
  </si>
  <si>
    <t>PALMANOVA1</t>
  </si>
  <si>
    <t>scuola primaria "D. Alighieri"</t>
  </si>
  <si>
    <t>GONARS 1</t>
  </si>
  <si>
    <t>300440002/3</t>
  </si>
  <si>
    <t>GONARS 2</t>
  </si>
  <si>
    <t>scuola sec. 1° "T. Marzuttini"</t>
  </si>
  <si>
    <t>SAPPADA</t>
  </si>
  <si>
    <t>0301890005</t>
  </si>
  <si>
    <t>scuola infanzia</t>
  </si>
  <si>
    <t>AMPEZZO</t>
  </si>
  <si>
    <t xml:space="preserve">primaria e secondaria 1° "M. Davanzo" </t>
  </si>
  <si>
    <t>PALMANOVA2</t>
  </si>
  <si>
    <t>scuola second. 1° "P. Zorutti"</t>
  </si>
  <si>
    <t>BUJA 1</t>
  </si>
  <si>
    <t>scuola secondaria 1° "E. Ursella"</t>
  </si>
  <si>
    <t>MAJANO</t>
  </si>
  <si>
    <t>Centro Studi "E. Fermi"</t>
  </si>
  <si>
    <t>PRAVISDOMINI</t>
  </si>
  <si>
    <t>scuola primaria "P.A. Buodo"</t>
  </si>
  <si>
    <t>PAULARO</t>
  </si>
  <si>
    <t>plesso scolastico primaria+secondaria 1°</t>
  </si>
  <si>
    <t xml:space="preserve">REANA DEL ROJALE </t>
  </si>
  <si>
    <t>scuola sec.1° "A. De Gasperi"*</t>
  </si>
  <si>
    <t>RIVIGNANO TEOR</t>
  </si>
  <si>
    <t>scuola sec. 1° del Capoluogo</t>
  </si>
  <si>
    <t>SI</t>
  </si>
  <si>
    <t>PRATA DI PORDENONE</t>
  </si>
  <si>
    <t>scuola primaria "I. Nievo"</t>
  </si>
  <si>
    <t>AZZANO DECIMO 2</t>
  </si>
  <si>
    <t>palestra scuola primaria "A. Diaz"</t>
  </si>
  <si>
    <t>ROVEREDO IN PIANO 1</t>
  </si>
  <si>
    <t>scuola secondaria 1°</t>
  </si>
  <si>
    <t>BAGNARIA ARSA</t>
  </si>
  <si>
    <t>scuola primaria "M. Hack"</t>
  </si>
  <si>
    <t>BRUGNERA</t>
  </si>
  <si>
    <t>scuola primaria "A. Sacilotto"</t>
  </si>
  <si>
    <t>COSEANO</t>
  </si>
  <si>
    <t>scuola secondaria 1° "G. Ungaretti"</t>
  </si>
  <si>
    <t>FAEDIS 1</t>
  </si>
  <si>
    <t xml:space="preserve">scuola primaria </t>
  </si>
  <si>
    <t>FAEDIS 2</t>
  </si>
  <si>
    <t>LATISANA 2</t>
  </si>
  <si>
    <t>scuola primaria "G. Pascoli"</t>
  </si>
  <si>
    <t>MEDEA</t>
  </si>
  <si>
    <t>scuola primaria "E. De Amicis"</t>
  </si>
  <si>
    <t>SAN VITO DI FAGAGNA 2</t>
  </si>
  <si>
    <t>scuola infanzia "F. Righini"</t>
  </si>
  <si>
    <t>SAN VITO AL TAGLIAMENTO 2</t>
  </si>
  <si>
    <t>PRADAMANO 2</t>
  </si>
  <si>
    <t>scuola sec. 1° "I. Nievo"</t>
  </si>
  <si>
    <t>SAN DORLIGO DELLA VALLE</t>
  </si>
  <si>
    <t>TS</t>
  </si>
  <si>
    <t>scuola sec. 1° "F. Tomizza"</t>
  </si>
  <si>
    <t>MOSSA</t>
  </si>
  <si>
    <t>scuola primaria "G. Galilei"</t>
  </si>
  <si>
    <t>SAN VITO DI FAGAGNA 1</t>
  </si>
  <si>
    <t>scuola primaria "mons. Fabbro"</t>
  </si>
  <si>
    <t>VAJONT1</t>
  </si>
  <si>
    <t>scuola dell'infanzia*</t>
  </si>
  <si>
    <t>CAMPOFORMIDO</t>
  </si>
  <si>
    <t>scuola dell'infanzia "C. Collodi" - Villa Primavera</t>
  </si>
  <si>
    <t>PALUZZA4</t>
  </si>
  <si>
    <t>scuola second. 1° del Capoluogo</t>
  </si>
  <si>
    <t>TRIVIGNANO UDINESE1</t>
  </si>
  <si>
    <t>TRASAGHIS</t>
  </si>
  <si>
    <t>Scuola primaria+sec.1° in Alesso</t>
  </si>
  <si>
    <t>BUJA 2</t>
  </si>
  <si>
    <t>scuola primaria "C. Percoto"</t>
  </si>
  <si>
    <t>BUJA 3</t>
  </si>
  <si>
    <t>scuola primaria "M. Forte"</t>
  </si>
  <si>
    <t>PALUZZA3</t>
  </si>
  <si>
    <t>scuola primaria del Capoluogo</t>
  </si>
  <si>
    <t>RAGOGNA 1</t>
  </si>
  <si>
    <t>scuola primaria "R. Battistig"*</t>
  </si>
  <si>
    <t>RAGOGNA 2</t>
  </si>
  <si>
    <t>scuola sec. 1° "A. Moro e la sua scorta"</t>
  </si>
  <si>
    <t>SAN LEONARDO 1</t>
  </si>
  <si>
    <t>scuola primaria/sec.1°</t>
  </si>
  <si>
    <t>PALUZZA2</t>
  </si>
  <si>
    <t>scuola infanzia e primaria di Timau</t>
  </si>
  <si>
    <t>PALUZZA6</t>
  </si>
  <si>
    <t>palestra scolastica di Timau*</t>
  </si>
  <si>
    <t>PRADAMANO 1</t>
  </si>
  <si>
    <t>scuola primaria "G. Ellero"</t>
  </si>
  <si>
    <t>PINZANO AL TAGLIAMENTO</t>
  </si>
  <si>
    <t>scuola primaria "G. Carducci"</t>
  </si>
  <si>
    <t>AZZANO DECIMO 1</t>
  </si>
  <si>
    <t xml:space="preserve">scuola primaria "A. Diaz" </t>
  </si>
  <si>
    <t>SAN LEONARDO 2</t>
  </si>
  <si>
    <t>CLAUT</t>
  </si>
  <si>
    <t>scuola secondaria 1° "G. Pascoli"</t>
  </si>
  <si>
    <t>PALUZZA5</t>
  </si>
  <si>
    <t>MOIMACCO</t>
  </si>
  <si>
    <t>SAURIS</t>
  </si>
  <si>
    <t>scuola infanzia e primaria Sauris</t>
  </si>
  <si>
    <t>SAGRADO</t>
  </si>
  <si>
    <t>PALUZZA1</t>
  </si>
  <si>
    <t>scuola infanzia del Capoluogo</t>
  </si>
  <si>
    <t>TRIVIGNANO UDINESE2</t>
  </si>
  <si>
    <t>scuola primaria</t>
  </si>
  <si>
    <t>EDIFICIO</t>
  </si>
  <si>
    <t>GESTORE</t>
  </si>
  <si>
    <t>PROV</t>
  </si>
  <si>
    <t>COMUNE INTERVENTO</t>
  </si>
  <si>
    <t>LIVELLO PROGETTUALE</t>
  </si>
  <si>
    <t>TOTALE INTERVENTO</t>
  </si>
  <si>
    <t xml:space="preserve"> QUOTA ENTE</t>
  </si>
  <si>
    <t>0570590000</t>
  </si>
  <si>
    <t>COMUNE</t>
  </si>
  <si>
    <t>RI</t>
  </si>
  <si>
    <t>RIETI</t>
  </si>
  <si>
    <t>PROGETTO ESECUTIVO + VERIFICA</t>
  </si>
  <si>
    <t>0570590162</t>
  </si>
  <si>
    <t>0560180776</t>
  </si>
  <si>
    <t>VT</t>
  </si>
  <si>
    <t>CASTIGLIONE IN TEVERINA</t>
  </si>
  <si>
    <t>0580651297</t>
  </si>
  <si>
    <t>RM</t>
  </si>
  <si>
    <t>MONTEROTONDO</t>
  </si>
  <si>
    <t>PROGETTO ESECUTIVO</t>
  </si>
  <si>
    <t>0580450693</t>
  </si>
  <si>
    <t>GORGA</t>
  </si>
  <si>
    <t>0600250094</t>
  </si>
  <si>
    <t>FR</t>
  </si>
  <si>
    <t>CEPRANO</t>
  </si>
  <si>
    <t>0570540189</t>
  </si>
  <si>
    <t>POGGIO MOIANO</t>
  </si>
  <si>
    <t>0570440133</t>
  </si>
  <si>
    <t>MONTOPOLI DI SABINA</t>
  </si>
  <si>
    <t>0600190064</t>
  </si>
  <si>
    <t>CASSINO</t>
  </si>
  <si>
    <t>0580263453</t>
  </si>
  <si>
    <t>CAVE</t>
  </si>
  <si>
    <t>0560150038</t>
  </si>
  <si>
    <t>CAPRAROLA</t>
  </si>
  <si>
    <t>PROGETTO DEFINITIVO</t>
  </si>
  <si>
    <t>0560590826</t>
  </si>
  <si>
    <t>VITERBO</t>
  </si>
  <si>
    <t>0560590233</t>
  </si>
  <si>
    <t>0560590815</t>
  </si>
  <si>
    <t>0560590827</t>
  </si>
  <si>
    <t>0560150430</t>
  </si>
  <si>
    <t>0581061220</t>
  </si>
  <si>
    <t>TORRITA TIBERINA</t>
  </si>
  <si>
    <t>0560220154</t>
  </si>
  <si>
    <t>CIVITELLA D`AGLIANO</t>
  </si>
  <si>
    <t>0590170650</t>
  </si>
  <si>
    <t>LT</t>
  </si>
  <si>
    <t>PONTINIA</t>
  </si>
  <si>
    <t>0580200692</t>
  </si>
  <si>
    <t>CARPINETO ROMANO</t>
  </si>
  <si>
    <t>0590260036</t>
  </si>
  <si>
    <t>SANTI COSMA E DAMIANO</t>
  </si>
  <si>
    <t>0590041423</t>
  </si>
  <si>
    <t>CASTELFORTE</t>
  </si>
  <si>
    <t>0581100859</t>
  </si>
  <si>
    <t>VALMONTONE</t>
  </si>
  <si>
    <t>0600160418</t>
  </si>
  <si>
    <t>CAMPOLI APPENNINO</t>
  </si>
  <si>
    <t>0600240085</t>
  </si>
  <si>
    <t>CECCANO</t>
  </si>
  <si>
    <t>PROGETTO DI FATTIBILITA` TECNICA ED ECONOMICA</t>
  </si>
  <si>
    <t>0600240086</t>
  </si>
  <si>
    <t>0600190465</t>
  </si>
  <si>
    <t>0600190310</t>
  </si>
  <si>
    <t>0600190315</t>
  </si>
  <si>
    <t>0580113233</t>
  </si>
  <si>
    <t>ARTENA</t>
  </si>
  <si>
    <t>0580111175</t>
  </si>
  <si>
    <t>0590280396</t>
  </si>
  <si>
    <t>SEZZE</t>
  </si>
  <si>
    <t>0590090386</t>
  </si>
  <si>
    <t>GAETA</t>
  </si>
  <si>
    <t>0590090330</t>
  </si>
  <si>
    <t>0560211975</t>
  </si>
  <si>
    <t>CIVITA CASTELLANA</t>
  </si>
  <si>
    <t>0600190078</t>
  </si>
  <si>
    <t>0600190316</t>
  </si>
  <si>
    <t>0600580186</t>
  </si>
  <si>
    <t>RIPI</t>
  </si>
  <si>
    <t>0580683354</t>
  </si>
  <si>
    <t>MORLUPO</t>
  </si>
  <si>
    <t>0600190311</t>
  </si>
  <si>
    <t>0600190463</t>
  </si>
  <si>
    <t>0580201182</t>
  </si>
  <si>
    <t>0600200492</t>
  </si>
  <si>
    <t>CASTELLIRI</t>
  </si>
  <si>
    <t>0600200371</t>
  </si>
  <si>
    <t>0590020276</t>
  </si>
  <si>
    <t>BASSIANO</t>
  </si>
  <si>
    <t>0560190144</t>
  </si>
  <si>
    <t>CELLENO</t>
  </si>
  <si>
    <t>0580710224</t>
  </si>
  <si>
    <t>NEROLA</t>
  </si>
  <si>
    <t>DOCUMENTO DI FATTIBILITA` DELLE ALTERNATIVE PROGETTUALI</t>
  </si>
  <si>
    <t>0600190066</t>
  </si>
  <si>
    <t>0590251831</t>
  </si>
  <si>
    <t>SAN FELICE CIRCEO</t>
  </si>
  <si>
    <t>0590250290</t>
  </si>
  <si>
    <t>0581101714</t>
  </si>
  <si>
    <t>0600240083</t>
  </si>
  <si>
    <t>0600190069</t>
  </si>
  <si>
    <t>0580110636</t>
  </si>
  <si>
    <t>0581040260</t>
  </si>
  <si>
    <t>TIVOLI</t>
  </si>
  <si>
    <t>0570640190</t>
  </si>
  <si>
    <t>SCANDRIGLIA</t>
  </si>
  <si>
    <t>0570640062</t>
  </si>
  <si>
    <t>0590290353</t>
  </si>
  <si>
    <t>SONNINO</t>
  </si>
  <si>
    <t>0580911032</t>
  </si>
  <si>
    <t>ROMA</t>
  </si>
  <si>
    <t>0580736363</t>
  </si>
  <si>
    <t>OLEVANO ROMANO</t>
  </si>
  <si>
    <t>0580910569</t>
  </si>
  <si>
    <t>0580651713</t>
  </si>
  <si>
    <t>0580910626</t>
  </si>
  <si>
    <t>0600070031</t>
  </si>
  <si>
    <t>AQUINO</t>
  </si>
  <si>
    <t>0600070029</t>
  </si>
  <si>
    <t>0580110620</t>
  </si>
  <si>
    <t>0580110686</t>
  </si>
  <si>
    <t>0580113223</t>
  </si>
  <si>
    <t>0580110684</t>
  </si>
  <si>
    <t>0580703155</t>
  </si>
  <si>
    <t>NEMI</t>
  </si>
  <si>
    <t>0580491342</t>
  </si>
  <si>
    <t>LABICO</t>
  </si>
  <si>
    <t>0600250329</t>
  </si>
  <si>
    <t>0560340173</t>
  </si>
  <si>
    <t>MARTA</t>
  </si>
  <si>
    <t>0560480111</t>
  </si>
  <si>
    <t>SORIANO NEL CIMINO</t>
  </si>
  <si>
    <t>0560210231</t>
  </si>
  <si>
    <t>0560211130</t>
  </si>
  <si>
    <t>0600351201</t>
  </si>
  <si>
    <t>FIUGGI</t>
  </si>
  <si>
    <t>ANGUILLARA SABAZIA</t>
  </si>
  <si>
    <t>0580911255</t>
  </si>
  <si>
    <t>0580050140</t>
  </si>
  <si>
    <t>0580911639</t>
  </si>
  <si>
    <t>0580911422</t>
  </si>
  <si>
    <t>0600350121</t>
  </si>
  <si>
    <t>0580491333</t>
  </si>
  <si>
    <t>0590170107</t>
  </si>
  <si>
    <t>0600250397</t>
  </si>
  <si>
    <t>0580911121</t>
  </si>
  <si>
    <t>0580911117</t>
  </si>
  <si>
    <t>0560481963</t>
  </si>
  <si>
    <t>0600580507</t>
  </si>
  <si>
    <t>0580910563</t>
  </si>
  <si>
    <t>0580910624</t>
  </si>
  <si>
    <t>0580911104</t>
  </si>
  <si>
    <t>0580911074</t>
  </si>
  <si>
    <t>0580911036</t>
  </si>
  <si>
    <t>0581100625</t>
  </si>
  <si>
    <t>0560210086</t>
  </si>
  <si>
    <t>0580390193</t>
  </si>
  <si>
    <t>FRASCATI</t>
  </si>
  <si>
    <t>0580860740</t>
  </si>
  <si>
    <t>ROCCA DI PAPA</t>
  </si>
  <si>
    <t>0570700192</t>
  </si>
  <si>
    <t>TORRI IN SABINA</t>
  </si>
  <si>
    <t>0600710385</t>
  </si>
  <si>
    <t>SERRONE</t>
  </si>
  <si>
    <t>0590060203</t>
  </si>
  <si>
    <t>CORI</t>
  </si>
  <si>
    <t>0600620018</t>
  </si>
  <si>
    <t>SAN DONATO VAL DI COMINO</t>
  </si>
  <si>
    <t>0580050141</t>
  </si>
  <si>
    <t>0580821603</t>
  </si>
  <si>
    <t>RIGNANO FLAMINIO</t>
  </si>
  <si>
    <t>0580911517</t>
  </si>
  <si>
    <t>0580911051</t>
  </si>
  <si>
    <t>0580013134</t>
  </si>
  <si>
    <t>AFFILE</t>
  </si>
  <si>
    <t>0580991280</t>
  </si>
  <si>
    <t>SANT`ORESTE</t>
  </si>
  <si>
    <t>0580990905</t>
  </si>
  <si>
    <t>0570260078</t>
  </si>
  <si>
    <t>COTTANELLO</t>
  </si>
  <si>
    <t>0570260157</t>
  </si>
  <si>
    <t>0580333205</t>
  </si>
  <si>
    <t>CIVITELLA SAN PAOLO</t>
  </si>
  <si>
    <t>0560190180</t>
  </si>
  <si>
    <t>0560290146</t>
  </si>
  <si>
    <t>GRAFFIGNANO</t>
  </si>
  <si>
    <t>0570660043</t>
  </si>
  <si>
    <t>STIMIGLIANO</t>
  </si>
  <si>
    <t>SAN CESAREO</t>
  </si>
  <si>
    <t>0580050663</t>
  </si>
  <si>
    <t>0580291573</t>
  </si>
  <si>
    <t>CERVETERI</t>
  </si>
  <si>
    <t>0590240610</t>
  </si>
  <si>
    <t>SABAUDIA</t>
  </si>
  <si>
    <t>0600681817</t>
  </si>
  <si>
    <t>SANT`ELIA FIUMERAPIDO</t>
  </si>
  <si>
    <t>0590290659</t>
  </si>
  <si>
    <t>0600190061</t>
  </si>
  <si>
    <t>0600190071</t>
  </si>
  <si>
    <t>0581191698</t>
  </si>
  <si>
    <t>0581191746</t>
  </si>
  <si>
    <t>0580390191</t>
  </si>
  <si>
    <t>GENAZZANO</t>
  </si>
  <si>
    <t>0590060204</t>
  </si>
  <si>
    <t>0580070671</t>
  </si>
  <si>
    <t>ANZIO</t>
  </si>
  <si>
    <t>0600352894</t>
  </si>
  <si>
    <t>0570100039</t>
  </si>
  <si>
    <t>CANTALUPO IN SABINA</t>
  </si>
  <si>
    <t>0570640142</t>
  </si>
  <si>
    <t>0600090242</t>
  </si>
  <si>
    <t>ARNARA</t>
  </si>
  <si>
    <t>0580010641</t>
  </si>
  <si>
    <t>0580993215</t>
  </si>
  <si>
    <t>0590290658</t>
  </si>
  <si>
    <t>0580911028</t>
  </si>
  <si>
    <t>0580600218</t>
  </si>
  <si>
    <t>MONTE COMPATRI</t>
  </si>
  <si>
    <t>0560130174</t>
  </si>
  <si>
    <t>CAPODIMONTE</t>
  </si>
  <si>
    <t>0580900646</t>
  </si>
  <si>
    <t>ROIATE</t>
  </si>
  <si>
    <t>0560520747</t>
  </si>
  <si>
    <t>TUSCANIA</t>
  </si>
  <si>
    <t>0560070157</t>
  </si>
  <si>
    <t>BLERA</t>
  </si>
  <si>
    <t>0600740227</t>
  </si>
  <si>
    <t>SORA</t>
  </si>
  <si>
    <t>0581161615</t>
  </si>
  <si>
    <t>LADISPOLI</t>
  </si>
  <si>
    <t>0600560549</t>
  </si>
  <si>
    <t>PONTECORVO</t>
  </si>
  <si>
    <t>0600381005</t>
  </si>
  <si>
    <t>FROSINONE</t>
  </si>
  <si>
    <t>FERENTINO</t>
  </si>
  <si>
    <t>0560520044</t>
  </si>
  <si>
    <t>0560520193</t>
  </si>
  <si>
    <t>0580720807</t>
  </si>
  <si>
    <t>NETTUNO</t>
  </si>
  <si>
    <t>0600100293</t>
  </si>
  <si>
    <t>ARPINO</t>
  </si>
  <si>
    <t>0600100456</t>
  </si>
  <si>
    <t>0600740416</t>
  </si>
  <si>
    <t>0600240091</t>
  </si>
  <si>
    <t>0580660226</t>
  </si>
  <si>
    <t>MONTORIO ROMANO</t>
  </si>
  <si>
    <t>0580120238</t>
  </si>
  <si>
    <t>BELLEGRA</t>
  </si>
  <si>
    <t>0580580540</t>
  </si>
  <si>
    <t>MAZZANO ROMANO</t>
  </si>
  <si>
    <t>0600020344</t>
  </si>
  <si>
    <t>ACUTO</t>
  </si>
  <si>
    <t>0600690294</t>
  </si>
  <si>
    <t>SANTOPADRE</t>
  </si>
  <si>
    <t>0600690681</t>
  </si>
  <si>
    <t>0600330531</t>
  </si>
  <si>
    <t>0580490865</t>
  </si>
  <si>
    <t>0580490271</t>
  </si>
  <si>
    <t>0600740001</t>
  </si>
  <si>
    <t>0590140092</t>
  </si>
  <si>
    <t>MINTURNO</t>
  </si>
  <si>
    <t>0590140238</t>
  </si>
  <si>
    <t>0560420183</t>
  </si>
  <si>
    <t>ORTE</t>
  </si>
  <si>
    <t>0580751212</t>
  </si>
  <si>
    <t>PALOMBARA SABINA</t>
  </si>
  <si>
    <t>0580751215</t>
  </si>
  <si>
    <t>0580751216</t>
  </si>
  <si>
    <t>0580070666</t>
  </si>
  <si>
    <t>0581153536</t>
  </si>
  <si>
    <t>LARIANO</t>
  </si>
  <si>
    <t>0581161290</t>
  </si>
  <si>
    <t>0580591373</t>
  </si>
  <si>
    <t>MENTANA</t>
  </si>
  <si>
    <t>0580590973</t>
  </si>
  <si>
    <t>0600560178</t>
  </si>
  <si>
    <t>0600040448</t>
  </si>
  <si>
    <t>ALVITO</t>
  </si>
  <si>
    <t>0570100125</t>
  </si>
  <si>
    <t>0580510533</t>
  </si>
  <si>
    <t>LICENZA</t>
  </si>
  <si>
    <t>0600230079</t>
  </si>
  <si>
    <t>CASTRO DEI VOLSCI</t>
  </si>
  <si>
    <t>0600620449</t>
  </si>
  <si>
    <t>0580210728</t>
  </si>
  <si>
    <t>CASAPE</t>
  </si>
  <si>
    <t>0590170337</t>
  </si>
  <si>
    <t>0581140536</t>
  </si>
  <si>
    <t>ZAGAROLO</t>
  </si>
  <si>
    <t>0600740411</t>
  </si>
  <si>
    <t>0580421226</t>
  </si>
  <si>
    <t>0590140086</t>
  </si>
  <si>
    <t>0590140778</t>
  </si>
  <si>
    <t>0580751608</t>
  </si>
  <si>
    <t>0560310197</t>
  </si>
  <si>
    <t>ISCHIA DI CASTRO</t>
  </si>
  <si>
    <t>0560310426</t>
  </si>
  <si>
    <t>0590191001</t>
  </si>
  <si>
    <t>PRIVERNO</t>
  </si>
  <si>
    <t>0600670512</t>
  </si>
  <si>
    <t>SANT`APOLLINARE</t>
  </si>
  <si>
    <t>REGIONE LIGURIA</t>
  </si>
  <si>
    <t>CODICE EDIFICIO</t>
  </si>
  <si>
    <t>INDIRIZZO EDIFICIO</t>
  </si>
  <si>
    <t>ENTE RICHIEDENTE</t>
  </si>
  <si>
    <t>PR</t>
  </si>
  <si>
    <t>ISTITUZIONI/PLESSI                                        presenti nell'edificio scolastico</t>
  </si>
  <si>
    <t>FIN. RICHIESTO</t>
  </si>
  <si>
    <t>QUOTA ENTE PROPONENTE</t>
  </si>
  <si>
    <t>COSTO TOT.OPERA</t>
  </si>
  <si>
    <t>0110150175</t>
  </si>
  <si>
    <t>via dorIa 2 - la spezia</t>
  </si>
  <si>
    <t>PROVINCIA DELLA SPEZIA</t>
  </si>
  <si>
    <t>SP</t>
  </si>
  <si>
    <t xml:space="preserve">ITI - Giovanni Capellini (serale) - ITN - Nazario Sauro - ITI - Giovanni Capellini - IIS - Cappellini - Sauro </t>
  </si>
  <si>
    <t>0110270164</t>
  </si>
  <si>
    <t>piazza richetti snc - sarzana</t>
  </si>
  <si>
    <t xml:space="preserve">IIS - Parentuccelli-Arzelà </t>
  </si>
  <si>
    <t>0110150172</t>
  </si>
  <si>
    <t>via montepertico 1 - la spezia</t>
  </si>
  <si>
    <t xml:space="preserve">IPSAR - Giuseppe Casini -  LA - Vincenzo Cardarelli </t>
  </si>
  <si>
    <t>0090060092</t>
  </si>
  <si>
    <t>via cavour 21</t>
  </si>
  <si>
    <t>COMUNE - ANDORA</t>
  </si>
  <si>
    <t>SV</t>
  </si>
  <si>
    <t xml:space="preserve">Sec. I° - Benedetto Croce - Primaria - Angiolo Silvio Novaro - </t>
  </si>
  <si>
    <t>0080420030</t>
  </si>
  <si>
    <t>piazza borrelli 2</t>
  </si>
  <si>
    <t>COMUNE - PIEVE DI TECO</t>
  </si>
  <si>
    <t>IM</t>
  </si>
  <si>
    <t xml:space="preserve">Primaria - Pieve di Teco - IC - Gabriello Gabrielli - Sec. I° - Gabriello Gabrielli - Infanzia - Pieve di Teco </t>
  </si>
  <si>
    <t>0110150165</t>
  </si>
  <si>
    <t>vial ferrari 37 - la spezia</t>
  </si>
  <si>
    <t xml:space="preserve">IM - Giuseppe Mazzini </t>
  </si>
  <si>
    <t>0100490210</t>
  </si>
  <si>
    <t>corso battisti 63</t>
  </si>
  <si>
    <t>COMUNE - RONCO SCRIVIA</t>
  </si>
  <si>
    <t>GE</t>
  </si>
  <si>
    <t xml:space="preserve">Infanzia - Ronco Scrivia - Primaria - Edmondo De Amicis </t>
  </si>
  <si>
    <t>0080310008</t>
  </si>
  <si>
    <t>largo ghiglia 19</t>
  </si>
  <si>
    <t>COMUNE - IMPERIA</t>
  </si>
  <si>
    <t xml:space="preserve">Primaria - Largo Ghiglia -  Infanzia - Largo Franco Ghiglia -  IC - Michele Novaro </t>
  </si>
  <si>
    <t>0110150174</t>
  </si>
  <si>
    <t>via bragarina 32a - la spezia</t>
  </si>
  <si>
    <t xml:space="preserve">ITC - Agostino Fossati </t>
  </si>
  <si>
    <t>0110310051</t>
  </si>
  <si>
    <t>via verdi 40</t>
  </si>
  <si>
    <t>COMUNE - VEZZANO LIGURE</t>
  </si>
  <si>
    <t xml:space="preserve">Primaria - G. Piero - Sec. I° - Prati - Infanzia - Vezzano Ligure </t>
  </si>
  <si>
    <t>0090040090</t>
  </si>
  <si>
    <t>via la massa 9</t>
  </si>
  <si>
    <t>COMUNE - ALBISSOLA SUPERIORE</t>
  </si>
  <si>
    <t xml:space="preserve"> Sec. I° - Fabrizio De Andrè - Primaria - Albissola Centro -  Infanzia - Capo -  IC - Albisola Superiore </t>
  </si>
  <si>
    <t>0090560061</t>
  </si>
  <si>
    <t>via caboto 2a</t>
  </si>
  <si>
    <t>COMUNE - SAVONA</t>
  </si>
  <si>
    <t xml:space="preserve">Sec. I° - Sandro Pertini -  Primaria - Cristoforo Colombo- IC - Savona II - CPIA - Savona - </t>
  </si>
  <si>
    <t>0100590447</t>
  </si>
  <si>
    <t>via della chiusa 107 - sestri levante</t>
  </si>
  <si>
    <t>CITTA' METROPOLITANA DI GENOVA</t>
  </si>
  <si>
    <t xml:space="preserve"> IIS - Deambrosis-Natta - ITI - Giulio Natta - </t>
  </si>
  <si>
    <t>0100250345</t>
  </si>
  <si>
    <t>via arecco 2</t>
  </si>
  <si>
    <t xml:space="preserve">LS - Leonardo Da Vinci - </t>
  </si>
  <si>
    <t>0090610335</t>
  </si>
  <si>
    <t>piazza braiassa 2</t>
  </si>
  <si>
    <t>COMUNE - TOIRANO</t>
  </si>
  <si>
    <t>Primaria - Giuseppe Polla - Infanzia - Toirano</t>
  </si>
  <si>
    <t>0100250013</t>
  </si>
  <si>
    <t>piazza ferraris 4</t>
  </si>
  <si>
    <t>COMUNE - GENOVA</t>
  </si>
  <si>
    <t xml:space="preserve">Sec. I° - A. Lomellini  - Primaria - Papa Giovanni XXIII - Infanzia - Papa Giovanni XXIII -  IC - Marassi - </t>
  </si>
  <si>
    <t>0100310104</t>
  </si>
  <si>
    <t>fraz. Chiappato 287a</t>
  </si>
  <si>
    <t>COMUNE - LUMARZO</t>
  </si>
  <si>
    <t xml:space="preserve">Primaria - Lumarzo -  Infanzia - Lumarzo - </t>
  </si>
  <si>
    <t>0100520293</t>
  </si>
  <si>
    <t>via capoluogo 1</t>
  </si>
  <si>
    <t>COMUNE - ROVEGNO</t>
  </si>
  <si>
    <t xml:space="preserve">Primaria - Rovegno -  Sec. I° - E. Cella - </t>
  </si>
  <si>
    <t>0100170297</t>
  </si>
  <si>
    <t>via dattilo 7</t>
  </si>
  <si>
    <t>COMUNE - COGOLETO</t>
  </si>
  <si>
    <t xml:space="preserve">Primaria - Giacomo Grattarola </t>
  </si>
  <si>
    <t>0100250757</t>
  </si>
  <si>
    <t>viale centurione bracelli 57</t>
  </si>
  <si>
    <t xml:space="preserve">Primaria - Giuseppe Fanciulli - SM - Marassi Alta - Sec. I° - Ex Govi - </t>
  </si>
  <si>
    <t>0090010191</t>
  </si>
  <si>
    <t>via petrarca 7 - alassio</t>
  </si>
  <si>
    <t>PROVINCIA DI SAVONA</t>
  </si>
  <si>
    <t xml:space="preserve"> IPSAR - Francesco Maria Giancardi - IIS - Giancardi-Galilei-Aicardi </t>
  </si>
  <si>
    <t>0100250352</t>
  </si>
  <si>
    <t>corso galilei 7</t>
  </si>
  <si>
    <t xml:space="preserve">Sec. I° - Ex Parini e Merello </t>
  </si>
  <si>
    <t>0100250028</t>
  </si>
  <si>
    <t>piazza martinez 2</t>
  </si>
  <si>
    <t xml:space="preserve">Primaria - Guglielmo Marconi -  IC - Terralba -  Infanzia - Alice nel Paese delle Meraviglie - </t>
  </si>
  <si>
    <t>0110150044</t>
  </si>
  <si>
    <t>viale fieschi 162</t>
  </si>
  <si>
    <t>COMUNE - LA SPEZIA</t>
  </si>
  <si>
    <t xml:space="preserve">Primaria - Goffredo Mameli - Infanzia - Marola </t>
  </si>
  <si>
    <t>0100250798</t>
  </si>
  <si>
    <t>piazzale valery 9</t>
  </si>
  <si>
    <t xml:space="preserve">Primaria - Anna Frank - Infanzia - Mary Poppins - </t>
  </si>
  <si>
    <t>0110020018</t>
  </si>
  <si>
    <t>via provinciale snc</t>
  </si>
  <si>
    <t>COMUNE - ARCOLA</t>
  </si>
  <si>
    <t xml:space="preserve">Primaria - M. A. Bertella - Sec. I° - Bastreri-Tancredi (succ) - Infanzia - Romito Magra </t>
  </si>
  <si>
    <t>0090560020</t>
  </si>
  <si>
    <t>via turati 6</t>
  </si>
  <si>
    <t xml:space="preserve">Infanzia - Valloria - Sec. I° - Sandro Pertini - Primaria - Colombo-Valloria - SM - Savona </t>
  </si>
  <si>
    <t>0090150198</t>
  </si>
  <si>
    <t>via XXV aprile 76 - cairo montenotte</t>
  </si>
  <si>
    <t xml:space="preserve">IIS - Cairo Montenotte - ITCG - Federico Patetta </t>
  </si>
  <si>
    <t>0080310311</t>
  </si>
  <si>
    <t>via terre bianche 1 - imperia</t>
  </si>
  <si>
    <t>PROVINCIA DI IMPERIA</t>
  </si>
  <si>
    <t xml:space="preserve">LS - Giovan Pietro Vieussex </t>
  </si>
  <si>
    <t>0100250122</t>
  </si>
  <si>
    <t>via burlando 48</t>
  </si>
  <si>
    <t xml:space="preserve">Infanzia - Via Antonio Burlando - Primaria - Antonio Burlando - - Sec. I° - Ex Ruffini </t>
  </si>
  <si>
    <t>0100250052</t>
  </si>
  <si>
    <t>via ginestrato 11</t>
  </si>
  <si>
    <t xml:space="preserve">Infanzia - Via Ginestraio - Primaria - Susanna Fontanarossa - IC - Quezzi - </t>
  </si>
  <si>
    <t>0110130034</t>
  </si>
  <si>
    <t>via guerzana snc</t>
  </si>
  <si>
    <t>COMUNE - FOLLO</t>
  </si>
  <si>
    <t xml:space="preserve"> Infanzia - San Martino </t>
  </si>
  <si>
    <t>0110150171</t>
  </si>
  <si>
    <t>via XX settembre 149 - la spezia</t>
  </si>
  <si>
    <t xml:space="preserve">IPIA - Domenico Chiodo - </t>
  </si>
  <si>
    <t>0100250033</t>
  </si>
  <si>
    <t>via san bartolomero del fossato 79</t>
  </si>
  <si>
    <t xml:space="preserve">Sec. I° - Nicolò Barabino - Infanzia - Walt Disney - Primaria - Via San Bartolomeo del Fossato </t>
  </si>
  <si>
    <t>0100250312</t>
  </si>
  <si>
    <t>via montezovetto 7</t>
  </si>
  <si>
    <t xml:space="preserve"> Sec. I° - Barrili-Paganini - SM - Albaro </t>
  </si>
  <si>
    <t>0100250109</t>
  </si>
  <si>
    <t>via olivieri 71</t>
  </si>
  <si>
    <t xml:space="preserve">Infanzia - Via Angelo Olivieri -  Primaria - Angiolo Silvio Novaro - </t>
  </si>
  <si>
    <t>0100280371</t>
  </si>
  <si>
    <t>via castagnola 14</t>
  </si>
  <si>
    <t>COMUNE - LAVAGNA</t>
  </si>
  <si>
    <t xml:space="preserve">Sec. I° - Lavagna-Cogorno - </t>
  </si>
  <si>
    <t>0100360370</t>
  </si>
  <si>
    <t>via terzonasca 1</t>
  </si>
  <si>
    <t>COMUNE - MOCONESI</t>
  </si>
  <si>
    <t xml:space="preserve">Sec. I° - Cristoforo Colombo </t>
  </si>
  <si>
    <t>0100250040</t>
  </si>
  <si>
    <t>viale somma 73</t>
  </si>
  <si>
    <t xml:space="preserve">Infanzia - Donato Somma - Primaria - Luigi Manfredi </t>
  </si>
  <si>
    <t>0100250145</t>
  </si>
  <si>
    <t>via rigola 50</t>
  </si>
  <si>
    <t>Primaria - Lanfranco Cicala</t>
  </si>
  <si>
    <t>0090030160</t>
  </si>
  <si>
    <t>via gentile 25</t>
  </si>
  <si>
    <t>COMUNE - ALBISSOLA MARINA</t>
  </si>
  <si>
    <t xml:space="preserve">Sec. I° - Fabrizio De Andrè - </t>
  </si>
  <si>
    <t>0100250176</t>
  </si>
  <si>
    <t>via andrea del sarto 20</t>
  </si>
  <si>
    <t xml:space="preserve">IC - San Giovanni Battista - Primaria - San Giovanni Battista </t>
  </si>
  <si>
    <t>0100650233</t>
  </si>
  <si>
    <t>loc. molino vecchio 13</t>
  </si>
  <si>
    <t>COMUNE - VALBREVENNA</t>
  </si>
  <si>
    <t xml:space="preserve">Primaria - Valbrevenna </t>
  </si>
  <si>
    <t>0100060207</t>
  </si>
  <si>
    <t>via viazze 2</t>
  </si>
  <si>
    <t>COMUNE - BUSALLA</t>
  </si>
  <si>
    <t xml:space="preserve">Primaria - Sarissola - </t>
  </si>
  <si>
    <t>0100490211   0100490376</t>
  </si>
  <si>
    <t>piazza carpaneto 31     corso italia 25</t>
  </si>
  <si>
    <t>Primaria - Sorelle Sorasio                                     Sec. I° - Giovanni Pascoli</t>
  </si>
  <si>
    <t>0090290192</t>
  </si>
  <si>
    <t>via manzoni 12 - finae ligure</t>
  </si>
  <si>
    <t xml:space="preserve">IIS - Finale - IPSAR - Augusto Migliorini </t>
  </si>
  <si>
    <t>0100250125</t>
  </si>
  <si>
    <t>via montezovetto 7a</t>
  </si>
  <si>
    <t xml:space="preserve">IC - Albaro - Primaria - Brignole Sale </t>
  </si>
  <si>
    <t>0090020190</t>
  </si>
  <si>
    <t>via pontelungo 89 - albenga</t>
  </si>
  <si>
    <t xml:space="preserve">LS - Giordano Bruno </t>
  </si>
  <si>
    <t>0100280084</t>
  </si>
  <si>
    <t>via colombo 51</t>
  </si>
  <si>
    <t xml:space="preserve">Infanzia - Via Cristoforo Colombo - </t>
  </si>
  <si>
    <t>0090560194</t>
  </si>
  <si>
    <t>via oxilia 26 - savona</t>
  </si>
  <si>
    <t>IPSCT - Giuseppe Mazzini (succ)</t>
  </si>
  <si>
    <t>0100250135</t>
  </si>
  <si>
    <t>via era 18</t>
  </si>
  <si>
    <t xml:space="preserve">IC - Sturla -  Primaria - Ettore Vernazza </t>
  </si>
  <si>
    <t>0110150013</t>
  </si>
  <si>
    <t>via bragarina 24</t>
  </si>
  <si>
    <t xml:space="preserve">Infanzia - Pianta </t>
  </si>
  <si>
    <t>0100250321</t>
  </si>
  <si>
    <t>corso de stefanis 56</t>
  </si>
  <si>
    <t xml:space="preserve">Sec. I° - Ex Cantore  </t>
  </si>
  <si>
    <t>0100250185</t>
  </si>
  <si>
    <t>via struppa 214</t>
  </si>
  <si>
    <t>IC - Prato -Primaria - Prato</t>
  </si>
  <si>
    <t>0100250317</t>
  </si>
  <si>
    <t>via gaz 3</t>
  </si>
  <si>
    <t xml:space="preserve">Sec. I° - Caffaro -  IC - Certosa </t>
  </si>
  <si>
    <t>0090560074</t>
  </si>
  <si>
    <t>corso v. veneto 29</t>
  </si>
  <si>
    <t xml:space="preserve">Primaria - XXV Aprile - </t>
  </si>
  <si>
    <t>0100250159</t>
  </si>
  <si>
    <t>via gianelli 49</t>
  </si>
  <si>
    <t xml:space="preserve">Primaria - Giovanni da Verrazzano </t>
  </si>
  <si>
    <t>0100250126</t>
  </si>
  <si>
    <t>via liri 9</t>
  </si>
  <si>
    <t xml:space="preserve"> Primaria - Santino Richieri </t>
  </si>
  <si>
    <t>0100250158</t>
  </si>
  <si>
    <t>cia mastrangelo 2</t>
  </si>
  <si>
    <t xml:space="preserve">Primaria - Angelo Giannelli </t>
  </si>
  <si>
    <t>0100280263</t>
  </si>
  <si>
    <t>via antica romana 5</t>
  </si>
  <si>
    <t>Primaria - Vera Vassalle</t>
  </si>
  <si>
    <t>N.</t>
  </si>
  <si>
    <t>Denominazione Edificio scolastico oggetto di intervento</t>
  </si>
  <si>
    <t>Codice ARES (anagrafe regionale edilizia scolastica) e MIUR</t>
  </si>
  <si>
    <t>Intervento</t>
  </si>
  <si>
    <t>Provincia di Campobasso</t>
  </si>
  <si>
    <t>Istituto di Istruzione superiore S. Pertini - Montini e Cuoco - CAMPOBASSO</t>
  </si>
  <si>
    <t>0700760238 -CBTE026019</t>
  </si>
  <si>
    <t>lavori di adeguamento alla normativa antincendio  della Palestra dell'istituto S. Pertini via P. di Piemonte Campobasso</t>
  </si>
  <si>
    <t>Istituto Tecnico Industriale "Maiorana" di  TERMOLI</t>
  </si>
  <si>
    <t>0700780251 -CBTF02301L</t>
  </si>
  <si>
    <t>lavori di adeguamento alla normativa antincendio dell'ITI di Termoli - completamento</t>
  </si>
  <si>
    <t>Istituto Professionale per l'enogastronomia e l'ospitalità " F. di Svevia" TERMOLI</t>
  </si>
  <si>
    <t>0700780354 -CBRH010005</t>
  </si>
  <si>
    <t>lavori di adeguamento alla normativa antincendio dell'Istituto "F. di Svevia" di Termoli - completamento</t>
  </si>
  <si>
    <t>Istituto Tecnico Industriale "G. Marconi" di  CAMPOBASSO</t>
  </si>
  <si>
    <t>0700760236 - CBTF01000D</t>
  </si>
  <si>
    <t>lavori di adeguamento alla normativa antincendio Corpo Laboratori dell'Istituto "G. Marconi" di CAMPOBASSO</t>
  </si>
  <si>
    <t>Provincia di Isernia</t>
  </si>
  <si>
    <t>Liceo Scientifico "Maiorana" ISERNIA</t>
  </si>
  <si>
    <t>0940230161 - ISPS012017</t>
  </si>
  <si>
    <t>Impianto rilevazione incendi</t>
  </si>
  <si>
    <t>Comune di Campobasso (CB)</t>
  </si>
  <si>
    <t>Scuola Secondaria di I grado " F. Jovine" e palestra</t>
  </si>
  <si>
    <t>0700060500 -0700060501 - CBMM823011</t>
  </si>
  <si>
    <t>adeguamento prevenzione incendi</t>
  </si>
  <si>
    <t>Comune di Guglionesi (CB)</t>
  </si>
  <si>
    <t>Scuola Elementare P/zza Indipendenza</t>
  </si>
  <si>
    <t>0700290001 - CBEE81901A</t>
  </si>
  <si>
    <t>Istituto Tecnico Commerciale e per Geometri "E. Fermi" - ISERNIA</t>
  </si>
  <si>
    <t>0940230492 - ISTD01301V</t>
  </si>
  <si>
    <t>Impianto rilevazione incendi - rilevazioni di fumo</t>
  </si>
  <si>
    <t>Comune di Venafro (IS)</t>
  </si>
  <si>
    <t>I.C. Don Giulio Testa in via Machiavelli</t>
  </si>
  <si>
    <t>940520054 -0940520055 - ISEE83201X - ISEE832021</t>
  </si>
  <si>
    <t>Istituto Tecnico Industriale "E. Mattei" ISERNIA</t>
  </si>
  <si>
    <t>0940230500 - ISTF013015</t>
  </si>
  <si>
    <t>Scuola media via Catania</t>
  </si>
  <si>
    <t>0700290193 - CBMM819019</t>
  </si>
  <si>
    <t>I.C. Leopoldo Pilla via Colonia Giulia</t>
  </si>
  <si>
    <t>0940520191 - 0940520192 - ISMM82501Q -ISEE82503V</t>
  </si>
  <si>
    <t>Comune di Termoli (CB)</t>
  </si>
  <si>
    <t>II Circolo didattico scuola primaria via Po</t>
  </si>
  <si>
    <t>0700780168 -CBEE12112R</t>
  </si>
  <si>
    <t>lavori di adeguamento alla normativa antincendio</t>
  </si>
  <si>
    <t>Comune di Larino (CB)</t>
  </si>
  <si>
    <t>Scuola San Leonardo via Morrone</t>
  </si>
  <si>
    <t>0700310283 -CBEE836025</t>
  </si>
  <si>
    <t>Istituto Tecnico Nautico e per Geometri - Corpo laboratori - TERMOLI</t>
  </si>
  <si>
    <t>0700780241 - CBTH01801L</t>
  </si>
  <si>
    <t>Scuola A. Magliano via Cuoco</t>
  </si>
  <si>
    <t>0700310196 -0700310197 - CBMM836013</t>
  </si>
  <si>
    <t>Liceo scientifico "A. Giordano" VENAFRO</t>
  </si>
  <si>
    <t>0940520167 - ISPC003019</t>
  </si>
  <si>
    <t>Comune di Riccia (CB)</t>
  </si>
  <si>
    <t>Scuola Primaria "Cima"</t>
  </si>
  <si>
    <t>0700570156 -CBEE81601V</t>
  </si>
  <si>
    <t>II Circolo didattico scuola primaria via Maratona</t>
  </si>
  <si>
    <t>0700780166 - CBEE12107E</t>
  </si>
  <si>
    <t>Istituto Tecnico Commerciale e per Geometri "A. Giordano" VENAFRO</t>
  </si>
  <si>
    <t>0940520167 - ISTD003018</t>
  </si>
  <si>
    <t>ITIS "L. Marinelli" e IPSEOA "G. D'Agnillo" - AGNONE</t>
  </si>
  <si>
    <t>0940020169 - 0940020200 - ISTF01601L -ISRH016018</t>
  </si>
  <si>
    <t>Liceo artistico "G. Manuppella" ISERNIA</t>
  </si>
  <si>
    <t>0940230210 - ISSD014019</t>
  </si>
  <si>
    <t>Comune di Ferrazzano (CB)</t>
  </si>
  <si>
    <t>Scuola F. De Santis</t>
  </si>
  <si>
    <t>CBAA82506N - CBMM82507V - CBEE825092 - 0700230135 - 0700230285</t>
  </si>
  <si>
    <t>Adeguamento antincendio</t>
  </si>
  <si>
    <t>Comune di Ururi (CB)</t>
  </si>
  <si>
    <t>Scuola Primaria "D. Gravino"</t>
  </si>
  <si>
    <t>0700830291 - CBEE82002G</t>
  </si>
  <si>
    <t>Scuola Secondaria di I grado " F. d'Ovidio"</t>
  </si>
  <si>
    <t>0700060296 - CBMM849015</t>
  </si>
  <si>
    <t>Comune di Mirabello Sannitico (CB)</t>
  </si>
  <si>
    <t>Scuola "G. Nebbia"</t>
  </si>
  <si>
    <t>0700380401 - CBEE828059 - CBMM828047</t>
  </si>
  <si>
    <t>Scuola Primaria "Carfagna" - Scuola Secondaria I grado "D'Elia" via Santa Maria</t>
  </si>
  <si>
    <t>0700530163 -  CBEE83403E - CBMM83403D</t>
  </si>
  <si>
    <t>cartellonistica e presentazione SCIA</t>
  </si>
  <si>
    <t>Scuola di I grado "Ciccaglione"</t>
  </si>
  <si>
    <t>0700570063 - CBMM81601T</t>
  </si>
  <si>
    <t>Adeguamento antincendio (auditorium)</t>
  </si>
  <si>
    <t>Comune di Montaquila (IS)</t>
  </si>
  <si>
    <t>Scuola primaria e secondaria I grado</t>
  </si>
  <si>
    <t>0940280219 - ISMM83301P - ISEE83301Q</t>
  </si>
  <si>
    <t>Comune di Macchia d'Isernia (IS)</t>
  </si>
  <si>
    <t>Istituto Scolastico Galileo Galilei</t>
  </si>
  <si>
    <t>0940250051 - ISEE83304V</t>
  </si>
  <si>
    <t>Liceo scientifico "G. Paolo I" AGNONE</t>
  </si>
  <si>
    <t>0940020162 - ISPS01601E</t>
  </si>
  <si>
    <t>Liceo Classico "A. Giordano" VENAFRO</t>
  </si>
  <si>
    <t>0940520156 - ISPC003019</t>
  </si>
  <si>
    <t>Comune di Montefalcone nel Sannio (CB)</t>
  </si>
  <si>
    <t>Istituto comprensivo scuola  Primaria e secondaria di I grado "Mons. Vittorio Cordisco"</t>
  </si>
  <si>
    <t>0700430144 -CBEE80709C -CBMM807057</t>
  </si>
  <si>
    <t>COMUNE DI Jelsi (CB)</t>
  </si>
  <si>
    <t>Scuola primaria e secondaria "G. Tedeschi"</t>
  </si>
  <si>
    <t>0700300400 -CBEE825081 - CBMM82506T</t>
  </si>
  <si>
    <t>Adeguamento antincendio edificio scolastico via Generale D'Amico</t>
  </si>
  <si>
    <t>Comune di Fossalto (CB)</t>
  </si>
  <si>
    <t>Edificio scolastico S. Pertini</t>
  </si>
  <si>
    <t>0700240034 - CBEE82705D - CBMM82704B</t>
  </si>
  <si>
    <t>Acquisizione C.P.I. (edificio sito in via Pertini in cui verranno trasferiti a breve gli alunni momentaneamente allocati nell'edificio di  via Garibaldi)</t>
  </si>
  <si>
    <t>Comune di Pettoranello del Molise (IS)</t>
  </si>
  <si>
    <t>Incubatore comunale sede di scuola d'infanzia e Primaria</t>
  </si>
  <si>
    <t>0940340001 - ISEE812127 - ISAA81210X</t>
  </si>
  <si>
    <t>realizzazione scala antincendio</t>
  </si>
  <si>
    <t>Comune di Matrice</t>
  </si>
  <si>
    <t>Scuola Elementare</t>
  </si>
  <si>
    <t>0700370056 -  CBEE83007B</t>
  </si>
  <si>
    <t>Comune di Cantalupo nel Sannio (IS)</t>
  </si>
  <si>
    <t>Suola dell'infanzia e primaria - via Fiume</t>
  </si>
  <si>
    <t>0940050001 - ISAA82610T - ISEE826091</t>
  </si>
  <si>
    <t>Comune di Lucito (CB)</t>
  </si>
  <si>
    <t>Polo scolastico scuola dell'infanzia e primaria</t>
  </si>
  <si>
    <t>0700330203 -CBEE83008C -CBAA830087</t>
  </si>
  <si>
    <t>Comune di Morrone del Sannio (CB)</t>
  </si>
  <si>
    <t>Scuola dell'Infanzia e Primaria "Angeli di San Giuliano"</t>
  </si>
  <si>
    <t>0700480031 - CBEE81704T - CBAA81704L</t>
  </si>
  <si>
    <t>Comune di Roccavivara (CB)</t>
  </si>
  <si>
    <t>Scuola Elementare e media di via IV Novembre</t>
  </si>
  <si>
    <t>0700600172 -  CBEE851038 - CBMM851026</t>
  </si>
  <si>
    <t>Comune di Filignano (IS)</t>
  </si>
  <si>
    <t>Scuola Materna ed Elementare</t>
  </si>
  <si>
    <t>0940190057 -ISEE825062</t>
  </si>
  <si>
    <t>Completamento Adeguamento antincendio</t>
  </si>
  <si>
    <t>Comune di Busso (CB)</t>
  </si>
  <si>
    <t>Scuola Statale G. Barone via Manzoni, 2</t>
  </si>
  <si>
    <t xml:space="preserve">0700050176 - CBEE82703B </t>
  </si>
  <si>
    <t>Riqualificazione ed adeguamento antincendio centrale termica</t>
  </si>
  <si>
    <t>CODICE ANAGRAFE</t>
  </si>
  <si>
    <t>ISTITUTO</t>
  </si>
  <si>
    <t>BI</t>
  </si>
  <si>
    <t>AMMINISTRAZIONE PROVINCIALE DI BIELLA</t>
  </si>
  <si>
    <t>Biella, 0960040039; -Biella, 0960040045; -0-0</t>
  </si>
  <si>
    <t>0, 0, 0, ISTITUTO ISTRUZIONE SUPERIORE QUINTINO SELLA, 0</t>
  </si>
  <si>
    <t>VC</t>
  </si>
  <si>
    <t>AMMINISTRAZIONE PROVINCIALE DI VERCELLI</t>
  </si>
  <si>
    <t>Gattinara, 0020610007; -Gattinara, 0020610003; -0-0</t>
  </si>
  <si>
    <t>0, 0, 0, IPSSAR, 0</t>
  </si>
  <si>
    <t>Vercelli, 0021580027; -0-0-0</t>
  </si>
  <si>
    <t>0, 0, 0, ISTITUTO MAGISTRALE “ROSA STAMPA”, 0</t>
  </si>
  <si>
    <t>Cossato, 0960200011; -0-0-0</t>
  </si>
  <si>
    <t>0, 0, 0, ISTITUTO ISTRUZIONE SUPERIORE COSSATESE E VALLESTRONA, 0</t>
  </si>
  <si>
    <t>AT</t>
  </si>
  <si>
    <t xml:space="preserve">COMUNE DI MONASTERO BORMIDA </t>
  </si>
  <si>
    <t>Monastero Bormida, 0050680002</t>
  </si>
  <si>
    <t>SCUOLA PRIMARIA AUGUSTO MONTI, FEDERICO DELLA VALLE</t>
  </si>
  <si>
    <t>COMUNE DI VILLANOVA D’ASTI</t>
  </si>
  <si>
    <t>Villanova D'Asti, 0051180004; 0051180002; 0051180003</t>
  </si>
  <si>
    <t>SCUOLA PRIMARIA E. DE AMICIS, SCUOLA SECONDARIA I GRADO A. ASTESANO</t>
  </si>
  <si>
    <t>COMUNE DI VARALLO</t>
  </si>
  <si>
    <t>Varallo, 0021560006</t>
  </si>
  <si>
    <t>SCUOLA D'INFANZIA DI VARALLO - PIAZZA FERRARI GAUDENZIO 2, SCUOLA PRIMARIA DI VARALLO – VARALLO - PIAZZA FERRARI 3</t>
  </si>
  <si>
    <t>Vercelli, 0021580029; -0-0-0</t>
  </si>
  <si>
    <t>0, 0, 0, ISTITUO PROFESIONALE “LANINO”, 0</t>
  </si>
  <si>
    <t>Vercelli, 0021580024; -0-0-0</t>
  </si>
  <si>
    <t>0, 0, 0, ISTITUTO “CAVOUR”, 0</t>
  </si>
  <si>
    <t>TO</t>
  </si>
  <si>
    <t>COMUNE DI SETTIMO TORINESE</t>
  </si>
  <si>
    <t>Settimo Torinese, 0012650013</t>
  </si>
  <si>
    <t>SCUOLA DELL’INFANZIA VIA CASCINA NUOVA 32, MORANTE, MATTEOTTI</t>
  </si>
  <si>
    <t>CN</t>
  </si>
  <si>
    <t>COMUNE DI CORTEMILIA</t>
  </si>
  <si>
    <t>Cortemilia, 0040730004</t>
  </si>
  <si>
    <t>SCUOLA SECONDARIA DI I GRADO COM.LE</t>
  </si>
  <si>
    <t>Varallo, 0021560004; -0-0-0</t>
  </si>
  <si>
    <t>0, 0, 0, IPSSAR “ G.PASTORE”, 0</t>
  </si>
  <si>
    <t>COMUNE DI GRUGLIASCO</t>
  </si>
  <si>
    <t>Grugliasco, nuova costruzione (ex 0011200014)</t>
  </si>
  <si>
    <t>SCUOLA DELL'INFANZIA DON MILANI, SCUOLA PRIMARIA G.UNGARETTI</t>
  </si>
  <si>
    <t>COMUNE DI ALPIGNANO</t>
  </si>
  <si>
    <t>Alpignano, 0010080005</t>
  </si>
  <si>
    <t>SCUOLA PRIMARIA GIACOMO MATTEOTTI</t>
  </si>
  <si>
    <t>COMUNE DI NEBBIUNO</t>
  </si>
  <si>
    <t>Nebbiuno, 0031030001</t>
  </si>
  <si>
    <t>SCUOLA DELL'INFANZIA E. TADILLI, SCUOLA PRIMARIA E. TADILLI</t>
  </si>
  <si>
    <t>VB</t>
  </si>
  <si>
    <t>COMUNE DI GRAVELLONA TOCE</t>
  </si>
  <si>
    <t>Gravellona Toce, 1030350005</t>
  </si>
  <si>
    <t>SCUOLA SECONDARIA I GRADO GALILEO GALILEI</t>
  </si>
  <si>
    <t>COMUNE DI PINEROLO</t>
  </si>
  <si>
    <t>Pinerolo, 0011910003</t>
  </si>
  <si>
    <t>SCUOLA SECONDARIA I GRADO FILIPPO BRIGNONE</t>
  </si>
  <si>
    <t>COMUNE DI RIVOLI</t>
  </si>
  <si>
    <t>Rivoli, 0012190016</t>
  </si>
  <si>
    <t>SCUOLA DELL'INFANZIA RODARI-RIVOLI- VIA PAVIA 30, SCUOLA PRIMARIA RODARI-RIVOLI- VIA PAVIA 30</t>
  </si>
  <si>
    <t>Varallo, 0021560001</t>
  </si>
  <si>
    <t xml:space="preserve">SCUOLA SECONDARIA I GRADO TANZIO DA VARALLO  VIA D'ADDA 33 </t>
  </si>
  <si>
    <t>Pinerolo, 0011910002</t>
  </si>
  <si>
    <t>SCUOLA SECONDARIA I GRADO SILVIO PELLICO</t>
  </si>
  <si>
    <t>COMUNE DI SANT'AMBROGIO DI TORINO</t>
  </si>
  <si>
    <t>Sant'Ambrogio Di Torino, 0012550001</t>
  </si>
  <si>
    <t>SCUOLA DELL'INFANZIA WALT DISNEY – SANT’AMBROGIO DI TORINO</t>
  </si>
  <si>
    <t>Santhia', 0021330005; -0-0-0</t>
  </si>
  <si>
    <t>0, 0, 0, ITIS “GALILEI”, 0</t>
  </si>
  <si>
    <t>AL</t>
  </si>
  <si>
    <t>COMUNE DI TORTONA</t>
  </si>
  <si>
    <t>Ponzone, 0061360002</t>
  </si>
  <si>
    <t>SCUOLA DELL’INFANZIA MARY POPPINS</t>
  </si>
  <si>
    <t>COMUNE DI RIVALTA DI TORINO</t>
  </si>
  <si>
    <t>Rivalta Di Torino, 0012140004</t>
  </si>
  <si>
    <t>SCUOLA DELL'INFANZIA MARY POPPINS, 0, 0, 0, SERVIZIO PER LA 1° INFANZIA ILARIA ALPI</t>
  </si>
  <si>
    <t>Rivalta Di Torino, 0012140003</t>
  </si>
  <si>
    <t>SCUOLA DELL'INFANZIA GIROTONDO, ASILO NIDO GUIDO ROSSA</t>
  </si>
  <si>
    <t>Vercelli, 0021580028; -0-0-0</t>
  </si>
  <si>
    <t>0, 0, 0, Istituto tecnico agrario “Ferraris”, 0</t>
  </si>
  <si>
    <t>COMUNE DI CARBONARA SCRIVIA</t>
  </si>
  <si>
    <t>Carbonara Scrivia, 0060300001</t>
  </si>
  <si>
    <t>SCUOLA PRIMARIA DOMENICO CARBONE</t>
  </si>
  <si>
    <t>Alpignano, 0010080007</t>
  </si>
  <si>
    <t>SCUOLA PRIMARIA FILIPPO TURATI</t>
  </si>
  <si>
    <t>Settimo Torinese, 0012650006</t>
  </si>
  <si>
    <t>SCUOLA DELL'INFANIZA EMILIO SALGARI</t>
  </si>
  <si>
    <t>Varallo, 0021560005; -0-0-0</t>
  </si>
  <si>
    <t>0, 0, 0, istituto superiore “D’Adda”, 0</t>
  </si>
  <si>
    <t>COMUNE DI GATTINARA</t>
  </si>
  <si>
    <t>Gattinara, 0020610001</t>
  </si>
  <si>
    <t>SCUOLA DELL’INFANZIA GATTINARA, SCUOLA PRIMARIA STATALE GATTINARA</t>
  </si>
  <si>
    <t>COMUNE DI VILLASTELLONE</t>
  </si>
  <si>
    <t>Villastellone, 0013080004</t>
  </si>
  <si>
    <t>SCUOLA SECONDARIA I GRADO CESARE PAVESE</t>
  </si>
  <si>
    <t>AMMINISTRAZIONE PROVINCIALE DI NOVARA</t>
  </si>
  <si>
    <t>Novara, 0031060061; -Novara, 0031060053; -0-0</t>
  </si>
  <si>
    <t>0, 0, 0, LICEI BELLINI - C. ALBERTO - CASORATI, 0</t>
  </si>
  <si>
    <t>Romentino, 0031310004; -0-0-0</t>
  </si>
  <si>
    <t>0, 0, 0, I.I.S. PASCAL, 0</t>
  </si>
  <si>
    <t>Novara, 0031060041; -Novara, 0031060059; -0-0</t>
  </si>
  <si>
    <t>0, 0, 0, I.I.S. NERVI SEDE, 0</t>
  </si>
  <si>
    <t>Arona, 0030080001; -Arona, 0030080002; -0-0</t>
  </si>
  <si>
    <t>0, 0, 0, IIS FERMI ARONA, 0</t>
  </si>
  <si>
    <t>Novara, 0031060043; -0-0-0</t>
  </si>
  <si>
    <t>0, 0, 0, LICEO SCIENTIFICO ANTONELLI, 0</t>
  </si>
  <si>
    <t>Novara, 0031060045; -Novara, 0031060050; -0-0</t>
  </si>
  <si>
    <t>0, 0, 0, I.T.I.S. FAUSER, 0</t>
  </si>
  <si>
    <t>Gozzano, 0030760004; -Gozzano, 0030760003; -Gozzano, 0030760008; -0</t>
  </si>
  <si>
    <t>0, 0, 0, LICEO GALILEI DISTACCAMENTO, 0</t>
  </si>
  <si>
    <t>Borgomanero, 0030240001; -0-0-0</t>
  </si>
  <si>
    <t>0, 0, 0, I.I.S. GALILEI - I.T.I. DA VINCI, 0</t>
  </si>
  <si>
    <t>Novara, 0031060042; -0-0-0</t>
  </si>
  <si>
    <t>0, 0, 0, I.T.I. OMAR, 0</t>
  </si>
  <si>
    <t>Novara, 0031060046; -Novara, 0031060054; -0-0</t>
  </si>
  <si>
    <t>0, 0, 0, I.I.S. NERVI (I.P.S.I.A. BELLINI), 0</t>
  </si>
  <si>
    <t>COMUNE DI POIRINO</t>
  </si>
  <si>
    <t>Poirino, 0011970002</t>
  </si>
  <si>
    <t>SCUOLA SECONDARIA DI 1° GRADO THAON DI RAVEL (SCUOLA PRIMARIA P. GAIDANO)</t>
  </si>
  <si>
    <t>COMUNE DI GOVONE</t>
  </si>
  <si>
    <t>Govone, 0040990002</t>
  </si>
  <si>
    <t>SCUOLA DELL'INFANZIA, SCUOLA PRIMARIA, SCUOLA SECONDARIA I GRADO  M. T. DALMASSO</t>
  </si>
  <si>
    <t>COMUNE DI TRINO</t>
  </si>
  <si>
    <t>Trino Vercellese, 0021480002</t>
  </si>
  <si>
    <t>SCUOLA PRIMARIA  E. DE AMICIS, (ISTITUTO ALBERGHIERO I.P.S.S.E.O.A)</t>
  </si>
  <si>
    <t>Novara, 0031060057; -0-0-0</t>
  </si>
  <si>
    <t>0, 0, 0, CONSERVATORIO CANTELLI, 0</t>
  </si>
  <si>
    <t>Borgomanero, 0030240002; -Borgomanero, 0030240003; -0-0</t>
  </si>
  <si>
    <t>0, 0, 0, I.T.I. DA VINCI, 0</t>
  </si>
  <si>
    <t>Novara, 0031060063; -0-0-0</t>
  </si>
  <si>
    <t>0, 0, 0, LICEO CLASSICO E LING. CARLO ALBERTO, 0</t>
  </si>
  <si>
    <t>COMUNE DI ASTI</t>
  </si>
  <si>
    <t>Asti, 0050050016</t>
  </si>
  <si>
    <t>SCUOLA DELL’INFANZIA SANTA CATERINA, SCUOLA PRIMARIA CAGNI</t>
  </si>
  <si>
    <t>COMUNE DI VILLANOVA MONDOVI'</t>
  </si>
  <si>
    <t>Villanova Mondovi', 0042450004</t>
  </si>
  <si>
    <t>ISTITUTO COMPRENSIVO DELFINO ORSI, ISTITUTO COMPRENSIVO DELFINO ORSI</t>
  </si>
  <si>
    <t>COMUNE DI TRECATE</t>
  </si>
  <si>
    <t>Trecate, 0031490008</t>
  </si>
  <si>
    <t>SCUOLA SECONDARIA I GRADO G. CASSANO</t>
  </si>
  <si>
    <t>Novara, 0031060047; -Novara, 0031060066; -0-0</t>
  </si>
  <si>
    <t>0, 0, 0, I.P. RAVIZZA IND. ALBERGHIERO, 0</t>
  </si>
  <si>
    <t>Novara, 0031060056; -0-0-0</t>
  </si>
  <si>
    <t>0, 0, 0, LICEO ARTISTICO M. C. CASORATI, 0</t>
  </si>
  <si>
    <t>Novara, 0031060058; -Novara, 0031060060; -0-0</t>
  </si>
  <si>
    <t>0, 0, 0, I.P. RAVIZZA , 0</t>
  </si>
  <si>
    <t>COMUNE DI MONTANARO</t>
  </si>
  <si>
    <t>Montanaro, 0011610003</t>
  </si>
  <si>
    <t>SCUOLA DELL'INFANZIA WALTER FILLAK, SCUOLA PRIMARIA SANDRO PERTINI</t>
  </si>
  <si>
    <t>Borgosesia, 0020160011; -0-0-0</t>
  </si>
  <si>
    <t>0, 0, 0, IPSIA “Magni”, 0</t>
  </si>
  <si>
    <t>COMUNE DI VICO CANAVESE</t>
  </si>
  <si>
    <t>Vico Canavese, 0012970001; 0012970002; 0012970003</t>
  </si>
  <si>
    <t xml:space="preserve">ISTITUTO COMPRENSIVO, G.SAUDINO </t>
  </si>
  <si>
    <t>Settimo Torinese, 0012650011</t>
  </si>
  <si>
    <t>SCUOLA PRIMARIA ANTONIO VIVALDI</t>
  </si>
  <si>
    <t>SCUOLA PRIMARIA SCOLASTICO</t>
  </si>
  <si>
    <t>SCUOLA SECONDARIA I GRADO LUCA VALENZIANO</t>
  </si>
  <si>
    <t>SCUOLA PRIMARIA GIANNI RODARI</t>
  </si>
  <si>
    <t>COMUNE DI NOVARA</t>
  </si>
  <si>
    <t>Novara, 0031060019</t>
  </si>
  <si>
    <t>SCUOLA PRIMARIA BOLLINI</t>
  </si>
  <si>
    <t>Novara, 0031060016</t>
  </si>
  <si>
    <t>SCUOLA PRIMARIA FERRANDI/MORANDI, SCUOLA SECONDARIA I GRADO MORANDI</t>
  </si>
  <si>
    <t>COMUNE DI VERCELLI</t>
  </si>
  <si>
    <t>Vercelli, 0021580033</t>
  </si>
  <si>
    <t>SCUOLA DELL'INFANZIA CASTELLI, SCUOLA PRIMARIA GOZZANO</t>
  </si>
  <si>
    <t>COMUNE DI CASTELL’ALFERO</t>
  </si>
  <si>
    <t>Castellalfero, 0050250001</t>
  </si>
  <si>
    <t>SCUOLA SECONDARIA I GRADO G.B. DE ROLANDIS</t>
  </si>
  <si>
    <t>COMUNE DI CASALINO</t>
  </si>
  <si>
    <t>Casalino, 0030400001</t>
  </si>
  <si>
    <t>SCUOLA DELL'INFANZIA, SCUOLA PRIMARIA , SCUOLA SECONDARIA I GRADO  EZIO RONCAGLIONE</t>
  </si>
  <si>
    <t>Lesa, 0030840001; -0-0-0</t>
  </si>
  <si>
    <t>0, 0, 0, I.I.S. BONFANTINI DISTACCAMENTO, 0</t>
  </si>
  <si>
    <t>Novara, 0031060044; -0-0-0</t>
  </si>
  <si>
    <t>0, 0, 0, CASORATI - FAUSER, 0</t>
  </si>
  <si>
    <t>COMUNITA' COLLINARE PICCOLO ANFITEATRO MORENICO CANAVESANO per il comune di romano canavese</t>
  </si>
  <si>
    <t>Romano Canavese, 0012230001</t>
  </si>
  <si>
    <t>SCUOLA PRIMARIA OSCAR ROMERO</t>
  </si>
  <si>
    <t>Novara, 0031060059; -0-0-0</t>
  </si>
  <si>
    <t>0, 0, 0, I.T.I. OMAR (DISTACCAMENTO), 0</t>
  </si>
  <si>
    <t>COMUNE DI MONTIGLIO MONFERRATO</t>
  </si>
  <si>
    <t>Montiglio Monferrato, 0051210001, VIA ROMA 29-31</t>
  </si>
  <si>
    <t>SCUOLA PRIMARIA  MONTIGLIO CAPOLUOGO -  SCUOLA SECONDARIA I GRADO</t>
  </si>
  <si>
    <t xml:space="preserve">COMUNE DI MONTA' </t>
  </si>
  <si>
    <t>Monta', 0041330003</t>
  </si>
  <si>
    <t>SCUOLA SECONDARIA I GRADO DI MONTA’</t>
  </si>
  <si>
    <t>COMUNE DI FOGLIZZO</t>
  </si>
  <si>
    <t>Foglizzo, 0011060001</t>
  </si>
  <si>
    <t>SCUOLA DELL'INFANZIA SAMARCANDA, SCUOLA PRIMARIA ROSMUNDA FERRERO, SCUOLA SECONDARIA I GRADO NINO COSTA</t>
  </si>
  <si>
    <t>COMUNE DI BENE VAGIENNA</t>
  </si>
  <si>
    <t>Bene Vagienna, 0040190002</t>
  </si>
  <si>
    <t>SCUOLA PRIMARIA ANTONIO CARENA</t>
  </si>
  <si>
    <t>SCUOLA DELL’INFANZIA MONUMENTO AI CADUTI</t>
  </si>
  <si>
    <t>COMUNE DI RIVAROLO CANAVESE</t>
  </si>
  <si>
    <t>Rivarolo Canavese, 0012170005</t>
  </si>
  <si>
    <t>SCUOLA PRIMARIA SILVIO CALIGARIS</t>
  </si>
  <si>
    <t>COMUNE DI CANELLI</t>
  </si>
  <si>
    <t>Canelli, 0050170004</t>
  </si>
  <si>
    <t xml:space="preserve">SCUOLA DELL’INFANZIA CARLO ALBERTO DALLA CHIESA, </t>
  </si>
  <si>
    <t>COMUNE DI POZZOLO FORMIGARO</t>
  </si>
  <si>
    <t>Pozzolo Formigaro, 0061380001</t>
  </si>
  <si>
    <t>SCUOLA PRIMARIA E. FERMI</t>
  </si>
  <si>
    <t>Rivalta Di Torino, 0012140007</t>
  </si>
  <si>
    <t>SCUOLA PRIMARIA EUROPA UNITA</t>
  </si>
  <si>
    <t>COMUNE DI VALLE MOSSO</t>
  </si>
  <si>
    <t>Valle Mosso, 0960730001</t>
  </si>
  <si>
    <t>SCUOLA PRIMARA SCUOLE CENTRO, SCUOLA SECONDARIA I GRADO SCUOLE CENTRO</t>
  </si>
  <si>
    <t>COMUNE DI VIVERONE</t>
  </si>
  <si>
    <t>Viverone, 0960800002; 0960800003</t>
  </si>
  <si>
    <t>SCUOLA DELL'INFANZIA DI VIVERONE, SCUOLA PRIMARIA DI VIVERONE</t>
  </si>
  <si>
    <t>COMUNE DI MOTTALCIATA</t>
  </si>
  <si>
    <t>Mottalciata, 0960370001</t>
  </si>
  <si>
    <t>SCUOLA DELL'INFANZIA DON LUIGI PASSUELLO, SCUOLA PRIMARIA DON LUIGI PASSUELLO</t>
  </si>
  <si>
    <t>Novara, 0031060035</t>
  </si>
  <si>
    <t>SCUOLA PRIMARIA  PERTINI</t>
  </si>
  <si>
    <t>Vercelli, 0021580005</t>
  </si>
  <si>
    <t>SCUOLA DELL'INFANZIA MANDELLI, SCUOLA PRIMARIA ROSA STAMPA</t>
  </si>
  <si>
    <t>COMUNE DI LA MORRA</t>
  </si>
  <si>
    <t>La Morra, 0041050002</t>
  </si>
  <si>
    <t>SCUOLA PRIMARIA MARIA E LUIGI OBERTO, SCUOLA SECONDARIA I GRADO DI LA MORRA</t>
  </si>
  <si>
    <t>COMUNE DI ROMAGNANO SESIA</t>
  </si>
  <si>
    <t>Romagnano Sesia, 0031300006</t>
  </si>
  <si>
    <t>SCUOLA SECONDARIA I GRADO BONFANTINI</t>
  </si>
  <si>
    <t>Romagnano Sesia, 0031300005</t>
  </si>
  <si>
    <t>SCUOLA SECONDARIA I GRADO GIUSEPPE CURIONI</t>
  </si>
  <si>
    <t>COMUNE DI ALAGNA VALSESIA</t>
  </si>
  <si>
    <t>Alagna Valsesia, 0020020001</t>
  </si>
  <si>
    <t>SCUOLA DELL’INFANZIA ALAGNA VALSESIA, SCUOLA PRIMARIA ALAGNA VALSESIA</t>
  </si>
  <si>
    <t>Asti, 0050050021</t>
  </si>
  <si>
    <t xml:space="preserve">0, SCUOLA PRIMARIA LAJOLO, </t>
  </si>
  <si>
    <t>Novara, 0031060088; -0-0-0</t>
  </si>
  <si>
    <t>0, 0, 0, I.P. RAVIZZA DISTACCAMENTO, 0</t>
  </si>
  <si>
    <t>Settimo Torinese, 0012650009</t>
  </si>
  <si>
    <t>SCUOLA DELL'INFANZIA PARA, SCUOLA PRIMARIA GIACOSA</t>
  </si>
  <si>
    <t>COMUNE DI ORNAVASSO</t>
  </si>
  <si>
    <t>Ornavasso, 1030510002</t>
  </si>
  <si>
    <t>Varallo, 0021560003</t>
  </si>
  <si>
    <t xml:space="preserve">SCUOLA D'INFANZIA DI VARALLO/ROCCAPIETRA - VARALLO - VIA VARALLI FRATELLI 30 , SCUOLA PRIMARIA DI VARALLO/ROCCAPIETRA - VARALLO - VIA FRATELLI VARALLI 28 </t>
  </si>
  <si>
    <t>COMUNE DI SALICETO</t>
  </si>
  <si>
    <t>Saliceto, 0042010001</t>
  </si>
  <si>
    <t>SCUOLA PRIMARIA, SCUOLA SECONDARIA I GRADO  A. MUZIO, GIOVANNI XXIII</t>
  </si>
  <si>
    <t>Valle Mosso, 0960730003</t>
  </si>
  <si>
    <t>SCUOLA DELL'INFANZIA CENTRO, NIDO CENTRO</t>
  </si>
  <si>
    <t>Valle Mosso, 0960730006</t>
  </si>
  <si>
    <t>SCUOLA DELL'INFANZIA DI CROCEMOSSO, SCUOLA PRIMARIA DI CROCEMOSSO</t>
  </si>
  <si>
    <t>COMUNE DI CERRIONE</t>
  </si>
  <si>
    <t>Cerrione, 0960180002</t>
  </si>
  <si>
    <t>SCUOLA DELL’INFANZIA DI CERRIONE</t>
  </si>
  <si>
    <t>COMUNE DI BEURA CARDEZZA</t>
  </si>
  <si>
    <t>Beura cardezza 1030110001</t>
  </si>
  <si>
    <t>SCUOLA DELL’INFANZIA STATALE, SCUOLA PRIMARIA STATALE</t>
  </si>
  <si>
    <t>COMUNE DI FORMAZZA</t>
  </si>
  <si>
    <t>Formazza, 1030310002</t>
  </si>
  <si>
    <t>SCUOLA PRIMARIA DI FORMAZZA</t>
  </si>
  <si>
    <t>AMMINISTRAZIONE PROVINCIALE DI CUNEO</t>
  </si>
  <si>
    <t>Mondovi', 0041300027; -0-0-0</t>
  </si>
  <si>
    <t>0, 0, 0, Istituto Magistrale "Govone", 0</t>
  </si>
  <si>
    <t>Cuneo, 0040780015; -Cuneo, 0040780006; -0-0</t>
  </si>
  <si>
    <t>0, 0, 0, Istiuto Tecnico Commerciale Bonelli, 0</t>
  </si>
  <si>
    <t>Saluzzo, 0042030013; -0-0-0</t>
  </si>
  <si>
    <t>0, 0, 0, Liceo Classico Bodoni, 0</t>
  </si>
  <si>
    <t>COMUNE DI TRANA</t>
  </si>
  <si>
    <t>Trana 0012760004</t>
  </si>
  <si>
    <t>ISTITUTO COMPRENSIVO</t>
  </si>
  <si>
    <t>COMUNE DI DUSINO SAN MICHELE</t>
  </si>
  <si>
    <t>Dusino San Michele, 0050520002</t>
  </si>
  <si>
    <t>PALESTRA DELLA SCUOLA DELL'INFANZIA E PRIMARIA</t>
  </si>
  <si>
    <t>COMUNE DI VENARIA REALE</t>
  </si>
  <si>
    <t>Venaria Reale, 0012920014</t>
  </si>
  <si>
    <t>SCUOLA PRIMARIA 8 MARZO</t>
  </si>
  <si>
    <t>CITTA’ METROPOLITANA DI TORINO</t>
  </si>
  <si>
    <t>Torino, 0012720262; -Torino, 0012720317; -0-0</t>
  </si>
  <si>
    <t>0, 0, 0, Vittorio Alfieri - Torino – C.so A. Dante, 80 – Liceo Cassico, 0</t>
  </si>
  <si>
    <t>Settimo Torinese, 0012650018; -Settimo Torinese, 0012650023; -0-0</t>
  </si>
  <si>
    <t>0, 0, 0, VIII MARZO – Settimo T.se – Via Leini, 54 – LS, 0</t>
  </si>
  <si>
    <t>Cirie', 0010860009; -0-0-0</t>
  </si>
  <si>
    <t>0, 0, 0, T. D'ORIA - Cirie' - Via Prever, 13 – IST.PROF., 0</t>
  </si>
  <si>
    <t>Cuorgne', 0010980008; -0-0-0</t>
  </si>
  <si>
    <t>0, 0, 0, XXV APRILE – Cuorgnè – Via 24 MAGGIO – IIS, 0</t>
  </si>
  <si>
    <t>Torino, 0012720282; -0-0-0</t>
  </si>
  <si>
    <t>0, 0, 0, I.P. BOSELLI – VIA SANSOVINO 150 TORINO, 0</t>
  </si>
  <si>
    <t>Torino, 0012720256; -0-0-0</t>
  </si>
  <si>
    <t>0, 0, 0, P. Gobetti - Torino - VIA Maria Vittoria, 39 - LS, 0</t>
  </si>
  <si>
    <t>Fossano, 0040890018, PIAZZA BAVA 2</t>
  </si>
  <si>
    <t>LICEO SCIENTIFICO ANCINA</t>
  </si>
  <si>
    <t>Saluzzo, 0042030012, VIA DONAUDI 24</t>
  </si>
  <si>
    <t>LICEO SCIENTIFICO G.B. BODONI</t>
  </si>
  <si>
    <t>AMMINISTRAZIONE PROVINCIALE DI ASTI</t>
  </si>
  <si>
    <t>Nizza Monferrato, 0050800006, CORSO IV NOVEMBRE 40/42, Nizza Monferrato, 0050800007, VIA IV NOVEMBRE 40/42</t>
  </si>
  <si>
    <t>Istituto di Istruzione Superiore N. Pellati di Nizza Monferrato</t>
  </si>
  <si>
    <t>COMUNE DI VILLADOSSOLA</t>
  </si>
  <si>
    <t>Villadossola, 1030750005, VIA BOLDRINI 28</t>
  </si>
  <si>
    <t>primaria Caduti per la libertà, secondaria di 1° grdo MOA Bagnolini</t>
  </si>
  <si>
    <t>COMUNE DI PEROSA ARGENTINA</t>
  </si>
  <si>
    <t>Perosa Argentina, 0011840002, VIALE AMEDEO DI SAVOIA DUCA D'AOSTA 3</t>
  </si>
  <si>
    <t>PRIMARIA c. Gouthier</t>
  </si>
  <si>
    <t>COMUNE DI VIGONE</t>
  </si>
  <si>
    <t>Vigone, 0012990003, VIA DON MILANI 2</t>
  </si>
  <si>
    <t>secondaria di primo grado</t>
  </si>
  <si>
    <t>COMUNE DI TORRE PELLICE</t>
  </si>
  <si>
    <t>Torre Pellice, 0012751003</t>
  </si>
  <si>
    <t>infanzia viale rimembranza 9, secondarias 1° grado Leonardo da Vinci</t>
  </si>
  <si>
    <t>COMUNE DI CERCENASCO</t>
  </si>
  <si>
    <t>Cercenasco, 0010710003, VIA XX SETTEMBRE 28</t>
  </si>
  <si>
    <t>primaria Margherita di Savoia</t>
  </si>
  <si>
    <t>COMUNE DI SOMMARIVA DEL BOSCO</t>
  </si>
  <si>
    <t>Sommariva del Bosco 0042220001</t>
  </si>
  <si>
    <t>scuola dell'infanzia complesso scolastico Giovanni Arpino</t>
  </si>
  <si>
    <t>COMUNE DI VIGNOLE BORBERA</t>
  </si>
  <si>
    <t>Vignole Borbera, 0061800001, VIALE TORINO 9</t>
  </si>
  <si>
    <t>primaria Ugo Foscolo, secondaria di primo grado Ugo Foscolo</t>
  </si>
  <si>
    <t>COMUNE DI BISTAGNO</t>
  </si>
  <si>
    <t>Bistagno, 0060170002, VIA VIII MARZO 15, Bistagno, 0060170001, VIA VIII MARZO 15</t>
  </si>
  <si>
    <t xml:space="preserve">INFANZIA, PRIMARIA Monteverde, secondaria di primo grado </t>
  </si>
  <si>
    <t>Racconigi, 0041790004, PIAZZA MUZZONE BARTOLOMEO 6</t>
  </si>
  <si>
    <t>I.I.S. “ARIMONDI-EULA”</t>
  </si>
  <si>
    <t>COMUNE DI SAN SEBASTINAO CURONE</t>
  </si>
  <si>
    <t>San Sebastiano Curone, 0061550001, Via TELECCO</t>
  </si>
  <si>
    <t>INFANZIA PROF Marcello Bernardi, Primaria Pittor Felice giani, Secondaria di 1° grado Franco Anselmi</t>
  </si>
  <si>
    <t>Grugliasco, 0011200016, VIA OLEVANO 71</t>
  </si>
  <si>
    <t>SECONDARIA DI PRIMO GRADO 66 MARTIRI</t>
  </si>
  <si>
    <t>COMUNE DI DRONERO</t>
  </si>
  <si>
    <t>Dronero, 0040820001, VIA MONTEMALE 1</t>
  </si>
  <si>
    <t>infanzia Oltre Maira, primaria Oltre Maira</t>
  </si>
  <si>
    <t>Cavaglia', 0960160003, VIA GERSEN GIOVANNI 16, Cavaglia', 0960160004, VIA GERSEN 16</t>
  </si>
  <si>
    <t>ISTITUTO ISTRUZIONE SUPERIORE GAE AULENTI</t>
  </si>
  <si>
    <t>COMUNE DI ARBORIO</t>
  </si>
  <si>
    <t>Arborio, 0020060003</t>
  </si>
  <si>
    <t>primaria E De Amicis, Secondaria di primo grado E. De Amicis</t>
  </si>
  <si>
    <t>COMUNE DI GASSINO TORINESE</t>
  </si>
  <si>
    <t>Gassino Torinese, 0011120002, VIA REGIONE FIORE 7</t>
  </si>
  <si>
    <t>infanzia C. Collodi</t>
  </si>
  <si>
    <t>UNIONE DI COMUNI COLLINE DI LANGA E DEL BAROLO per il comune di Barolo</t>
  </si>
  <si>
    <t>Barolo, 0040130002, PIAZZA CADUTI PER LA LIBERTA’ 2</t>
  </si>
  <si>
    <t>infanzia, primaria, secondaria di 1° grado</t>
  </si>
  <si>
    <t>COMUNE DI OZZANO MONFERRATO</t>
  </si>
  <si>
    <t>Ozzano Monferrato, 0061230001, VIA RAFFALDI 4</t>
  </si>
  <si>
    <t>PRIMARIA c. Vidua, secondaria primo grado C.vidua</t>
  </si>
  <si>
    <t>COMUNE DI SAN MICHELE MONDOVì</t>
  </si>
  <si>
    <t>San Michele mondovì, 0042100002, via delle scuole</t>
  </si>
  <si>
    <t>PRIMARIA Vaglio, secondaria primo grado</t>
  </si>
  <si>
    <t>COMUNE DI BORGO TICINO</t>
  </si>
  <si>
    <t>Borgo Ticino, 0030250002, VIA GAGNAGO 2</t>
  </si>
  <si>
    <t>SECONDARIA DI 1° GRADO</t>
  </si>
  <si>
    <t>Borgo Ticino, 0030250001, LARGO SALVO D'ACQUISTO 2</t>
  </si>
  <si>
    <t>PRIMARIA  “JOHN&amp;ROBERT KENNEDY</t>
  </si>
  <si>
    <t>Dronero, 0040820005, PIAZZA BATTAGLIONE ALPINI DRONERO 4</t>
  </si>
  <si>
    <t>secondaria di primo grado , istituto comprensivo G. Giolitti</t>
  </si>
  <si>
    <t>COMUNE DI PINO TORINESE</t>
  </si>
  <si>
    <t>Pino Torinese, 0011920007, via Folis 8</t>
  </si>
  <si>
    <t>primaria Folis</t>
  </si>
  <si>
    <t>COMUNE DI MONTESCHENO</t>
  </si>
  <si>
    <t>Montescheno, 1030470002, via Sasso 3</t>
  </si>
  <si>
    <t>primaria Ida Grossi</t>
  </si>
  <si>
    <t>COMUNE DI VESIME</t>
  </si>
  <si>
    <t>Vesime, 0051130003, via Roma 21</t>
  </si>
  <si>
    <t>infanzia Maria Delprino</t>
  </si>
  <si>
    <t>COMUNE DI SUNO</t>
  </si>
  <si>
    <t>SUNO,0031430004,PIAZZA RICCI 4</t>
  </si>
  <si>
    <t>primaria</t>
  </si>
  <si>
    <t>COMUNE DI MONTALTO DORA</t>
  </si>
  <si>
    <t>Montalto Dora, 0011600002, VIA GIACOMO MATTEOTTI 59</t>
  </si>
  <si>
    <t>COMUNE DI CONZANO</t>
  </si>
  <si>
    <t>Cozano, 0060610001, Via Garoglio Ugo 40</t>
  </si>
  <si>
    <t>infanzia Errichetta Galleani Vidua, Primaria don Ugo Garoglio</t>
  </si>
  <si>
    <t>Dronero, 0040820010, PIAZZA PARROCCHIA 11</t>
  </si>
  <si>
    <t>primaria Pratavecchia</t>
  </si>
  <si>
    <t xml:space="preserve">Torre Pellice, 0012753002, </t>
  </si>
  <si>
    <t>primaria G. Rodari, via Dante alighieri 11/13</t>
  </si>
  <si>
    <t>AMMINISTRAZIONE PROVINCIALE DI VERBANO CUSIO OSSOLA</t>
  </si>
  <si>
    <t>Domodossola, 1030280001, VIA Oliva 15, Domodossola, 1030280011, via Ceretti Matilde</t>
  </si>
  <si>
    <t>istituto di istruzione superiore marconi Galletti einaudi</t>
  </si>
  <si>
    <t>ISTITUZIONI SCOLASTICHE/PLESSI</t>
  </si>
  <si>
    <t>COMUNE - ACQUAVIVA DELLE FONTI</t>
  </si>
  <si>
    <t>BA</t>
  </si>
  <si>
    <t>0720010538</t>
  </si>
  <si>
    <t>[BAIC89400E] - [BAMM89401G] - Sec. I° - Giovanni XXIII;</t>
  </si>
  <si>
    <t>COMUNE - ALTAMURA</t>
  </si>
  <si>
    <t>0720040639</t>
  </si>
  <si>
    <t>[BAMM059008] - [BAMM059008] - SEC I° S. MERCADANTE;</t>
  </si>
  <si>
    <t>COMUNE - BARI</t>
  </si>
  <si>
    <t>0720060511</t>
  </si>
  <si>
    <t>[BAIC889003] - [BAIC889003] - IC - Umberto Fraccacreta;[BAIC889003] - [BAMM889014] - SEC I° FRACCACRETA;</t>
  </si>
  <si>
    <t>0720060035</t>
  </si>
  <si>
    <t>[BAIC817005] - [BAAA817023] - INFANZIA EDIFICIO DEL PRETE;[BAIC817005] - [BAEE817028] - PRIMARIA C.DEL PRETE;</t>
  </si>
  <si>
    <t>0720060343</t>
  </si>
  <si>
    <t>[BAIC817005] - [BAAA817012] - INFANZIA VIA GOBETTI;[BAIC817005] - [BAEE817017] - PRIMARIA E.DE AMICIS;[BAIC817005] - [BAIC817005] - IC - De Amicis-Laterza;</t>
  </si>
  <si>
    <t>0720060338</t>
  </si>
  <si>
    <t>[BAEE017007] - [BAEE01707E] - PRIMARIA VIA CARRANTE;</t>
  </si>
  <si>
    <t>COMUNE - BITONTO</t>
  </si>
  <si>
    <t>0720111580</t>
  </si>
  <si>
    <t>[BAIC85000R] - [BAMM85001T] - SEC I° DE RENZIO;</t>
  </si>
  <si>
    <t>COMUNE - CORATO</t>
  </si>
  <si>
    <t>0720200131</t>
  </si>
  <si>
    <t>[BAEE09800X] - [BAAA09804V] - INFANZIA EDIFICIO FORNELLI;[BAEE09800X] - [BAEE09800X] - DD FORNELLI;[BAEE09800X] - [BAEE098011] - PRIMARIA FORNELLI;</t>
  </si>
  <si>
    <t>COMUNE - GIOIA DEL COLLE</t>
  </si>
  <si>
    <t>0720210651
0720211393</t>
  </si>
  <si>
    <t>[BAIC82800G] - [BAMM82801L] - SEC I° CARANO;[BAIC82900B] - [BAMM82901C] - SEC I° LOSAPIO;
[BAIC82800G] - [BAMM82801L] - SEC I° CARANO;</t>
  </si>
  <si>
    <t>COMUNE - GRAVINA IN PUGLIA</t>
  </si>
  <si>
    <t>0720230585</t>
  </si>
  <si>
    <t>[BAMM29800L] - [BACT70700B] - SM - Ingannamorte;[BAIC888007] - [BAIC888007] - IC - Ingannamorte;[BAIC888007] - [BAMM888018] - SEC I° INGANNAMORTE;</t>
  </si>
  <si>
    <t>COMUNE - MODUGNO</t>
  </si>
  <si>
    <t>0720270593</t>
  </si>
  <si>
    <t xml:space="preserve">[BAMM146003 - BAMM146003] - SEC I° ALIGHIERI - </t>
  </si>
  <si>
    <t>0720270438</t>
  </si>
  <si>
    <t xml:space="preserve">[BAMM279007 - BAMM279A07] - Sec. I - F. Casavola (succ) - [BAEE12200G - BAEE12202N] - PRIMARIA GANDHI - </t>
  </si>
  <si>
    <t>0720270176</t>
  </si>
  <si>
    <t xml:space="preserve">[BAEE12200G - BAAA12201B] - INFANZIA CARLO COLLODI - </t>
  </si>
  <si>
    <t>0720270169</t>
  </si>
  <si>
    <t>[BAEE12000X] - [BAAA120072] - INFANZIA VIA DE AMICIS;[BAEE12000X] - [BAEE12000X] - DD DE AMICIS;[BAEE12000X] - [BAEE120011] - PRIMARIA DE AMICIS;</t>
  </si>
  <si>
    <t>COMUNE - MOLA DI BARI</t>
  </si>
  <si>
    <t>0720280596</t>
  </si>
  <si>
    <t xml:space="preserve">[BAMM25700A - BAMM25700A] - SEC I° L. TANZI - </t>
  </si>
  <si>
    <t>0720280597</t>
  </si>
  <si>
    <t>[BAEE125003] - [BAEE125036] - PRIMARIA DE AMICIS;[BAMM25700A] - [BAMM25700A] - SEC I° L. TANZI;</t>
  </si>
  <si>
    <t>COMUNE - MOLFETTA</t>
  </si>
  <si>
    <t>0720290199</t>
  </si>
  <si>
    <t xml:space="preserve">[BAIC882008 - BAAA882048] - INFANZIA VIA PAPA GIOVANNI - 4 C.D. - [BAIC854004 - BAAA854022] - INFANZIA PAPA GIOVANNI XXIII - </t>
  </si>
  <si>
    <t>0720290197</t>
  </si>
  <si>
    <t xml:space="preserve">[BAIC854004 - BAAA854011] - INFANZIA VIA SALVEMINI - </t>
  </si>
  <si>
    <t>0720290443</t>
  </si>
  <si>
    <t xml:space="preserve">[BAIC85500X - BAIC85500X] - IC - Alessandro Manzoni - [BAIC85500X - BAAA85501R] - Infanzia - Don Milani - [BAIC85500X - BAEE855012] - PRIMARIA C.ALBERTO - </t>
  </si>
  <si>
    <t>0720290186</t>
  </si>
  <si>
    <t xml:space="preserve">[BAIC85600Q - BAAA85602N] - Infanzia - Filippetto - </t>
  </si>
  <si>
    <t>0720290445</t>
  </si>
  <si>
    <t xml:space="preserve">[BAIC85600Q - BAIC85600Q] - IC - Battisti-Pascoli - [BAIC85600Q - BAAA85601L] - INFANZIA TEN.LUSITO - [BAIC85600Q - BAEE85601T] - PRIMARIA BATTISTI - </t>
  </si>
  <si>
    <t>0720290189</t>
  </si>
  <si>
    <t>[BAIC85500X] - [BAAA85503V] - Infanzia - San Pio;</t>
  </si>
  <si>
    <t>COMUNE - MONOPOLI</t>
  </si>
  <si>
    <t>0720300459</t>
  </si>
  <si>
    <t>[BAIC876001] - [BAEE876013] - PRIMARIA CAROLINA BREGANTE;[BAIC876001] - [BAIC876001] - IC - Carolina Bregante;</t>
  </si>
  <si>
    <t>COMUNE - NOCI</t>
  </si>
  <si>
    <t>0720310463</t>
  </si>
  <si>
    <t>[BAIC838006] - [BAEE838018] - PRIMARIA CAPPUCCINI;[BAIC838006] - [BAIC838006] - IC - Pascoli;</t>
  </si>
  <si>
    <t>COMUNE - PALO DEL COLLE</t>
  </si>
  <si>
    <t>0720330609</t>
  </si>
  <si>
    <t xml:space="preserve">[BAIC870002 - BAMM870013] - SEC I° MASTROMATTEO - </t>
  </si>
  <si>
    <t>0720331034</t>
  </si>
  <si>
    <t xml:space="preserve">[BAIC86900T - BAIC86900T] - IC - ANTENORE - [BAIC86900T - BAMM86901V] - SEC I° GUACCERO - [BAIC86900T - BAEE869021] - PRIMARIA VIALE ITALIA - </t>
  </si>
  <si>
    <t>0720330610</t>
  </si>
  <si>
    <t xml:space="preserve">[BAIC86900T - BAMM86901V] - SEC I° GUACCERO - </t>
  </si>
  <si>
    <t>0720331540</t>
  </si>
  <si>
    <t xml:space="preserve">[BAIC86900T - BAAA86901P] - INFANZIA BENEDETTO CROCE - [BAIC86900T - BAAA86902Q] - INFANZIA CAV. VITTORIO VENETO - </t>
  </si>
  <si>
    <t>0720330230</t>
  </si>
  <si>
    <t>[BAIC86900T] - [BAAA86904T] - INFANZIA VIA ITALIA;</t>
  </si>
  <si>
    <t>COMUNE - PUTIGNANO</t>
  </si>
  <si>
    <t>0720361124</t>
  </si>
  <si>
    <t>[BAIC85800B] - [BAEE85801D] - Primaria - G. Minzele;[BAIC85800B] - [BAIC85800B] - IC - Minzele-Parrini;</t>
  </si>
  <si>
    <t>COMUNE - RUVO DI PUGLIA</t>
  </si>
  <si>
    <t>0720380718</t>
  </si>
  <si>
    <t xml:space="preserve">[BAMM281007 - BAMM281007] - SEC I° COTUGNO - </t>
  </si>
  <si>
    <t>0720380719</t>
  </si>
  <si>
    <t xml:space="preserve">[BAEE15700E - BAAA15702B] - INFANZIA G. BARILE - </t>
  </si>
  <si>
    <t>0720380720</t>
  </si>
  <si>
    <t xml:space="preserve">[BAEE15700E - BAAA15703C] - INFANZIA C. COLLODI - </t>
  </si>
  <si>
    <t>0720380722</t>
  </si>
  <si>
    <t xml:space="preserve">[BAEE15800A - BAEE15800A] - DD S.G.BOSCO - [BAEE15800A - BAAA158049] - INFANZIA WALT DISNEY - [BAEE15800A - BAEE15801B] - PRIMARIA S.G.BOSCO - </t>
  </si>
  <si>
    <t>0720380703</t>
  </si>
  <si>
    <t xml:space="preserve">[BAEE15700E - BAAA15704D] - INFANZIA DOMENICO CANTATORE - </t>
  </si>
  <si>
    <t>0720380717</t>
  </si>
  <si>
    <t>0720380473</t>
  </si>
  <si>
    <t xml:space="preserve">[BAEE15800A - BAEE15802C] - PRIMARIA BARTOLO DI TERLIZZI - </t>
  </si>
  <si>
    <t>0720380724</t>
  </si>
  <si>
    <t xml:space="preserve">[BAEE15800A - BAAA158038] - INFANZIA FRANCESCO RUBINI - </t>
  </si>
  <si>
    <t>0720380726</t>
  </si>
  <si>
    <t>0720380721</t>
  </si>
  <si>
    <t xml:space="preserve">[BAMM281007 - BAMM281A07] - SEC I° COTUGNO (succ) - </t>
  </si>
  <si>
    <t>COMUNE - SAMMICHELE DI BARI</t>
  </si>
  <si>
    <t>0720391252</t>
  </si>
  <si>
    <t xml:space="preserve">[BAIC80500V - BAIC80500V] - IC SAMMICHELE DI BARI - [BAIC80500V - BAMM80501X] - SEC I° GRADODANTE ALIGHIERI - </t>
  </si>
  <si>
    <t>COMUNE - SANTERAMO IN COLLE</t>
  </si>
  <si>
    <t>0720410583
0720410592
0720410622</t>
  </si>
  <si>
    <t>[BAMM29800L] - [BACT717002] - SM - Netti;
[BAMM29800L] - [BACT717002] - SM - Netti;[BAMM282003] - [BAMM282003] - Sec. I - Bosco-Netti;
[BAMM29800L] - [BACT717002] - SM - Netti;</t>
  </si>
  <si>
    <t>PROVINCIA - CASSANO DELLE MURGE</t>
  </si>
  <si>
    <t>0720161179</t>
  </si>
  <si>
    <t xml:space="preserve">[BAIS03100G - BAPC03101V] - LC PLATONE - </t>
  </si>
  <si>
    <t>PROVINCIA - CASTELLANA GROTTE</t>
  </si>
  <si>
    <t>0720170547</t>
  </si>
  <si>
    <t>[BAIS069002] - [BAIS069002] - IIS - Consoli-Pinto;[BAIS069002] - [BARH069016] - IPSAR CASTELLANA GROTTE;[BAIS069002] - [BARH06951G] - IPSAR CASTELLANA GROTTE (serale);</t>
  </si>
  <si>
    <t>PROVINCIA - CONVERSANO</t>
  </si>
  <si>
    <t>0720190664</t>
  </si>
  <si>
    <t>[BAPM04000R] - [BAPM04000R] - IM S. BENEDETTO;</t>
  </si>
  <si>
    <t>0720190683</t>
  </si>
  <si>
    <t>[BAIS07200T] - [BAIS07200T] - IIS - Simone-Morea;[BAIS07200T] - [BAPS072018] - LS SANTE SIMONE;</t>
  </si>
  <si>
    <t>PROVINCIA - GIOIA DEL COLLE</t>
  </si>
  <si>
    <t>0720210812</t>
  </si>
  <si>
    <t xml:space="preserve">[BAIS05200L - BATF052015] - ITI - Galileo Galilei - [BAIS00200G - BATF00251D] - ITI - Galileo Galilei (serale) - </t>
  </si>
  <si>
    <t>0720211129</t>
  </si>
  <si>
    <t>0720211191</t>
  </si>
  <si>
    <t>0720211192</t>
  </si>
  <si>
    <t>PROVINCIA - MONOPOLI</t>
  </si>
  <si>
    <t>0720300788</t>
  </si>
  <si>
    <t>[BAIS00100Q] - [BAIS00100Q] - IIS G.GALILEI;[BAIS00100Q] - [BAPC001013] - LC G.GALILEI;[BAIS00100Q] - [BAPS001016] - LS M. CURIE;</t>
  </si>
  <si>
    <t>0720301617</t>
  </si>
  <si>
    <t>[BAIS02700X] - [BAIS02700X] - IIS VITO SANTE LONGO;[BAIS05300C] - [BASD053019] - LA - Luigi Russo;[BAIS02700X] - [BATF02701C] - ITI L. DA VINCI;[BAIS02700X] - [BATF02751T] - ITI L. DA VINCI (serale);</t>
  </si>
  <si>
    <t>0720300763</t>
  </si>
  <si>
    <t>[BAIS05300C] - [BAIS05300C] - IIS - Luigi Russo;[BAIS05300C] - [BARM05301G] - IPAM MONOPOLI;[BAIS05300C] - [BARM053511] - IPAM MONOPOLI (serale);</t>
  </si>
  <si>
    <t>PROVINCIA - SANTERAMO IN COLLE</t>
  </si>
  <si>
    <t>0720410801</t>
  </si>
  <si>
    <t xml:space="preserve">[BAIS01600D - BATD01601Q] - ITC NICOLA DELL`ANDRO - [BAIS01600D - BAPS01601X] - LS SANTERAMO IN COLLE - [BAIS01600D - BATD016504] - ITC NICOLA DELL`ANDRO (serale) - </t>
  </si>
  <si>
    <t>0720411177</t>
  </si>
  <si>
    <t>COMUNE - BRINDISI</t>
  </si>
  <si>
    <t>BR</t>
  </si>
  <si>
    <t>0740010166</t>
  </si>
  <si>
    <t>[BRIC81600B] - [BREE81602E] - PRIMARIA E. DE AMICIS;</t>
  </si>
  <si>
    <t>0740010145</t>
  </si>
  <si>
    <t>[BRIC83500R] - [BREE835031] - PRIMARIA LIVIO TEMPESTA;</t>
  </si>
  <si>
    <t>COMUNE - FASANO</t>
  </si>
  <si>
    <t>0740071313</t>
  </si>
  <si>
    <t xml:space="preserve">[BREE02200R - BREE02200R] - DD COLLODI - [BREE02200R - BREE02201T] - PRIMARIA COLLODI - </t>
  </si>
  <si>
    <t>0740071744</t>
  </si>
  <si>
    <t>[BREE02300L] - [BRAA02302D] - INFANZIA VIA DELLA VITTORIA;[BREE02300L] - [BREE02300L] - DD GIOVANNI XXIII;[BREE02300L] - [BREE02301N] - PRIMARIA GIOVANNI XXIII;</t>
  </si>
  <si>
    <t>COMUNE - FRANCAVILLA FONTANA</t>
  </si>
  <si>
    <t> 0740080194</t>
  </si>
  <si>
    <t>[BRIC82700T] - [BRAA82701P] - INFANZIA VIA S.LORENZO (ZONA 167);[BRIC82700T] - [BRAA82703R] - INFANZIA DE AMICIS;[BRIC82700T] - [BREE827021] - PRIMARIA VIA VITTORIO VENETO;</t>
  </si>
  <si>
    <t>COMUNE - LATIANO</t>
  </si>
  <si>
    <t>0740090252</t>
  </si>
  <si>
    <t>[BRIC83000N] - [BRMM83001P] - SEC I° CROCE-MONASTERIO;</t>
  </si>
  <si>
    <t>COMUNE - MESAGNE</t>
  </si>
  <si>
    <t>0740100254</t>
  </si>
  <si>
    <t>[BRMM06500N] - [BRMM06500N] - SEC I° MATERDONA-MORO;</t>
  </si>
  <si>
    <t>COMUNE - SAN PIETRO VERNOTICO</t>
  </si>
  <si>
    <t>0740160211</t>
  </si>
  <si>
    <t xml:space="preserve">[BRIC82300E - BRMM82301G] - SEC I° DON MINZONI - </t>
  </si>
  <si>
    <t>0740160127</t>
  </si>
  <si>
    <t xml:space="preserve">[BRIC82300E - BRIC82300E] - IC - San Pietro in Vernotico - [BRIC82300E - BRAA82301B] - INFANZIA R. DE SIMONE - [BRIC82300E - BREE82301L] - PRIMARIA DE SIMONE - </t>
  </si>
  <si>
    <t>0740160133</t>
  </si>
  <si>
    <t xml:space="preserve">[BRIC82300E - BRAA82303D] - INFANZIA ALCIDE DE GASPERI - [BRIC82300E - BREE82303P] - PRIMARIA ALCIDE DE GASPERI - </t>
  </si>
  <si>
    <t>COMUNE - TORRE SANTA SUSANNA</t>
  </si>
  <si>
    <t>0740190520</t>
  </si>
  <si>
    <t xml:space="preserve">[BRIC805001 - BRAA80503X] - INFANZIA COLLODI - </t>
  </si>
  <si>
    <t>0740190143</t>
  </si>
  <si>
    <t xml:space="preserve">[BRIC805001 - BRAA80502V] - INFANZIA PADRE PIO - </t>
  </si>
  <si>
    <t>PROVINCIA - BRINDISI</t>
  </si>
  <si>
    <t>0740011742</t>
  </si>
  <si>
    <t>[BRPS09000V] - [BRPS09000V] - LS - Fermi-Monticelli;</t>
  </si>
  <si>
    <t>COMUNE - ANDRIA</t>
  </si>
  <si>
    <t>BT</t>
  </si>
  <si>
    <t>1100010062</t>
  </si>
  <si>
    <t>[BAEE04900P] - [BAAA04903L] - INFANZIA DON TONINO BELLO;[BAEE04900P] - [BAEE04903T] - PRIMARIA DON TONINO BELLO;</t>
  </si>
  <si>
    <t>COMUNE - BARLETTA</t>
  </si>
  <si>
    <t>1100021413</t>
  </si>
  <si>
    <t>[BAIC86600A] - [BAAA866017] - INFANZIA VIA ENRICO DE NICOLA;</t>
  </si>
  <si>
    <t>COMUNE - BISCEGLIE</t>
  </si>
  <si>
    <t>1100030075</t>
  </si>
  <si>
    <t xml:space="preserve">[BAEE06900X - BAEE069011] - PRIMARIA PROF.ARC.CAPUTI - </t>
  </si>
  <si>
    <t>1100030388</t>
  </si>
  <si>
    <t xml:space="preserve">[BAEE070004 - BAAA070065] - INFANZIA A. DI BARI - [BAEE070004 - BAEE070026] - PRIMARIA A. DI BARI - </t>
  </si>
  <si>
    <t>1100031021</t>
  </si>
  <si>
    <t xml:space="preserve">[BAEE070004 - BAEE070004] - DD S.GIOVANNI BOSCO - [BAEE070004 - BAEE070048] - PRIMARIA V.AMANDO VESCOVO - </t>
  </si>
  <si>
    <t>1100031371</t>
  </si>
  <si>
    <t xml:space="preserve">[BAEE06900X - BAAA06904V] - INFANZIA VIA XXV APRILE - [BAEE06900X - BAEE06912D] - PRIMARIA DON TONINO BELLO - </t>
  </si>
  <si>
    <t>1100030759</t>
  </si>
  <si>
    <t xml:space="preserve">[BAEE07100X - BAEE07100X] - DD DON P.UVA - [BAEE07100X - BAAA071072] - INFANZIA CARRARA REDDITO - [BAMM29100T - BAMM29100T] - Sec. I - Battisti - Ferraris - [BAEE07100X - BAEE071044] - PRIMARIA SERGIO COSMAI - [BAEE07100X - BAEE071022] - PRIMARIA VIA SALNITRO - </t>
  </si>
  <si>
    <t>1100030079</t>
  </si>
  <si>
    <t>[BAEE06900X] - [BAAA06904V] - INFANZIA VIA XXV APRILE;[BAEE06900X] - [BAEE06900X] - DD PROF.ARC.CAPUTI;[BAEE06900X] - [BAEE069011] - PRIMARIA PROF.ARC.CAPUTI;</t>
  </si>
  <si>
    <t>COMUNE - TRANI</t>
  </si>
  <si>
    <t>[BAEE17300C] - [BAEE17300C] - DD M.PETRONELLI;[BAEE17300C] - [BAEE17301D] - PRIMARIA MONS PETRONELLI;</t>
  </si>
  <si>
    <t>COMUNE - TRINITAPOLI</t>
  </si>
  <si>
    <t>1100100386</t>
  </si>
  <si>
    <t xml:space="preserve">[FGIC87500D - FGEE87501G] - PRIMARIA PADRE GIUSEPPE M. LEONE - </t>
  </si>
  <si>
    <t>1100100435</t>
  </si>
  <si>
    <t xml:space="preserve">[FGEE099004 - FGAA099065] - INFANZIA G. RODARI - </t>
  </si>
  <si>
    <t>1100100388</t>
  </si>
  <si>
    <t xml:space="preserve">[FGIC87500D - FGAA87501A] - INFANZIA PADRE GIUSEPPE LEONE - </t>
  </si>
  <si>
    <t>PROVINCIA - BARLETTA</t>
  </si>
  <si>
    <t>1100021429</t>
  </si>
  <si>
    <t>[BARI05000G] - [BARI05000G] - IPSIA ARCHIMEDE;[BARI05000G] - [BARI050523] - IPSIA ARCHIMEDE (serale);</t>
  </si>
  <si>
    <t>1100021433</t>
  </si>
  <si>
    <t>[BAIS046009] - [BAIS046009] - IIS - N. Garrone;[BAIS046009] - [BARC046018] - IPSC N.GARRONE;[BAIS046009] - [BARC04651N] - IPSC N.GARRONE (serale);[BAIS046009] - [BASL04601L] - LA - Barletta;</t>
  </si>
  <si>
    <t>COMUNE - CERIGNOLA</t>
  </si>
  <si>
    <t>FG</t>
  </si>
  <si>
    <t>0710200047</t>
  </si>
  <si>
    <t>[FGEE03200N] - [FGAA03201D] - INFANZIA VIA MONTEGRAPPA;[FGEE03200N] - [FGEE03200N] - DD VIA TERMINILLO;[FGEE03200N] - [FGEE03201P] - PRIMARIA VIA TERMINILLO;</t>
  </si>
  <si>
    <t>COMUNE - FOGGIA</t>
  </si>
  <si>
    <t>0710240952</t>
  </si>
  <si>
    <t xml:space="preserve">[FGIC85900G - FGMM85901L] - Sec. I° - De Sanctis - [FGIC86200B - FGMM86201C] - Sec.I - Moscati - </t>
  </si>
  <si>
    <t>0710240008</t>
  </si>
  <si>
    <t xml:space="preserve">[FGEE00900L - FGAA00905L] - INFANZIA MONTESSORI - [FGEE00900L - FGEE009092] - PRIMARIA MONTESSORI - </t>
  </si>
  <si>
    <t>0710240200</t>
  </si>
  <si>
    <t xml:space="preserve">[FGIC87000A - FGAA87004A] - INFANZIA BORGO CERVARO - [FGIC87000A - FGEE87004G] - PRIMARIA BORGO CERVARO - </t>
  </si>
  <si>
    <t>0710240018</t>
  </si>
  <si>
    <t xml:space="preserve">[FGIC86200B - FGAA86203A] - Infanzia - Via Menichella - </t>
  </si>
  <si>
    <t>0710240969</t>
  </si>
  <si>
    <t xml:space="preserve">[FGIC87000A - FGAA87005B] - Infanzia - Via Nedo Nadi - </t>
  </si>
  <si>
    <t>0710240946</t>
  </si>
  <si>
    <t xml:space="preserve">[FGIC87000A - FGAA870039] - INFANZIA BORGO INCORONATA - </t>
  </si>
  <si>
    <t>0710240186</t>
  </si>
  <si>
    <t xml:space="preserve">[FGIC87000A - FGAA870017] - Infanzia - Rione Diaz - [FGIC87000A - FGEE87001C] - Primaria - Cartiera - </t>
  </si>
  <si>
    <t>0710240180</t>
  </si>
  <si>
    <t xml:space="preserve">[FGIC87000A - FGAA870028] - INFANZIA SEGEZIA - [FGIC87000A - FGEE87003E] - PRIMARIA SEGEZIA - </t>
  </si>
  <si>
    <t>0710240188</t>
  </si>
  <si>
    <t xml:space="preserve">[FGIC877005 - FGIC877005] - IC -Santa Chiara-Pascoli-Altamura - [FGIC877005 - FGAA877012] - Infanzia - Santa Chiara - [FGIC877005 - FGEE877017] - Primaria - Santa Chiara - </t>
  </si>
  <si>
    <t>0710240195</t>
  </si>
  <si>
    <t xml:space="preserve">[FGIC85700X - FGEE857023] - PRIMARIA ORDONA SUD - </t>
  </si>
  <si>
    <t>0710240290</t>
  </si>
  <si>
    <t>[FGIC85900G] - [FGMM85901L] - Sec. I° - De Sanctis;</t>
  </si>
  <si>
    <t>COMUNE - LUCERA</t>
  </si>
  <si>
    <t>0710280059</t>
  </si>
  <si>
    <t xml:space="preserve">[FGIC827004 - FGIC827004] - IC EX MANZONI - [FGIC827004 - FGAA827022] - Infanzia - Piazza di Vagno - [FGIC827004 - FGMM827015] - Sec. I - Alessandro Manzoni - [FGIC827004 - FGEE827027] - Primaria - Radice - </t>
  </si>
  <si>
    <t>0710280334</t>
  </si>
  <si>
    <t>0710280068</t>
  </si>
  <si>
    <t>[FGIC842006] - [FGAA842035] - INFANZIA VIA RAFFAELLO;[FGIC842006] - [FGEE84203A] - PRIMARIA ZONA 167;[FGIC842006] - [FGIC842006] - IC BOZZINI - FASANI;[FGIC842006] - [FGMM842017] - SEC I° FRANCESCO ANTONIO FASANI;</t>
  </si>
  <si>
    <t>COMUNE - MANFREDONIA</t>
  </si>
  <si>
    <t>0710290070</t>
  </si>
  <si>
    <t xml:space="preserve">[FGIC872002 - FGAA87201V] - Infanzia - Via Scaloria - </t>
  </si>
  <si>
    <t>0710290073</t>
  </si>
  <si>
    <t xml:space="preserve">[FGIC864003 - FGAA86401X] - INFANZIA VIA FIERAMOSCA - </t>
  </si>
  <si>
    <t>0710290082</t>
  </si>
  <si>
    <t xml:space="preserve">[FGIC82900Q - FGAA82905R] - INFANZIA VIA GARIBALDI - </t>
  </si>
  <si>
    <t>0710290232</t>
  </si>
  <si>
    <t>[FGIC82900Q] - [FGEE82902V] - PRIMARIA SAN LORENZO MAIORANO;</t>
  </si>
  <si>
    <t>COMUNE - S. GIOVANNI ROTONDO</t>
  </si>
  <si>
    <t>0710461936</t>
  </si>
  <si>
    <t>[FGIC84500N] - [FGAA84502G] - INFANZIA MONS.TORTORELLI;[FGIC84500N] - [FGEE84502R] - PRIMARIA ALIGHIERI;</t>
  </si>
  <si>
    <t>COMUNE - SAN MARCO IN LAMIS</t>
  </si>
  <si>
    <t>0710470128</t>
  </si>
  <si>
    <t xml:space="preserve">[FGIC847009 - FGAA847016] - INFANZIA CARLO COLLODI - </t>
  </si>
  <si>
    <t>0710470133</t>
  </si>
  <si>
    <t xml:space="preserve">[FGIC847009 - FGAA847038] - INFANZIA NICOLAS GREEN - </t>
  </si>
  <si>
    <t>COMUNE - SAN SEVERO</t>
  </si>
  <si>
    <t>0710510149</t>
  </si>
  <si>
    <t>[FGEE106002] - [FGAA10603X] - Infanzia - Via De Palma II;</t>
  </si>
  <si>
    <t>COMUNE - TORREMAGGIORE</t>
  </si>
  <si>
    <t> 0710560164 </t>
  </si>
  <si>
    <t>[FGEE09600L] - [FGAA09601C] - INFANZIA VIA SACCO E VANZETTI;[FGEE09600L] - [FGEE09600L] - DD S.G.BOSCO;[FGEE09600L] - [FGEE09601N] - PRIMARIA S.G.BOSCO;</t>
  </si>
  <si>
    <t>COMUNE - ZAPPONETA</t>
  </si>
  <si>
    <t>0710640002</t>
  </si>
  <si>
    <t xml:space="preserve">[FGIC82800X - FGMM828011] - SEC I° ZAPPONETA - </t>
  </si>
  <si>
    <t>PROVINCIA - CERIGNOLA</t>
  </si>
  <si>
    <t>0710200910</t>
  </si>
  <si>
    <t xml:space="preserve">[FGIS01100P - FGTA01101E] - ITAS G PAVONCELLI - </t>
  </si>
  <si>
    <t>PROVINCIA - DELICETO</t>
  </si>
  <si>
    <t>0710220445</t>
  </si>
  <si>
    <t xml:space="preserve">[FGIS04600N - FGRC04602N] - IPSCT ADRIANO OLIVETTI - </t>
  </si>
  <si>
    <t>PROVINCIA - FOGGIA</t>
  </si>
  <si>
    <t>0710240306</t>
  </si>
  <si>
    <t xml:space="preserve">[FGIS03800P - FGSD03801G] - LA - Perugini - [FGIS03800P - FGIS03800P] - IIS - Lanza-Perugini - </t>
  </si>
  <si>
    <t>0710240963</t>
  </si>
  <si>
    <t xml:space="preserve">[FGIS03800P - FGSD03801G] - LA - Perugini - </t>
  </si>
  <si>
    <t>0710240419</t>
  </si>
  <si>
    <t xml:space="preserve">[FGPS010008 - FGPS010008] - LS A. VOLTA - </t>
  </si>
  <si>
    <t>0710240958</t>
  </si>
  <si>
    <t xml:space="preserve">[FGIS051005 - FGTD05102C] - ITC P. GIANNONE - </t>
  </si>
  <si>
    <t>0710240959</t>
  </si>
  <si>
    <t>0710240961</t>
  </si>
  <si>
    <t xml:space="preserve">[FGIS051005 - FGTL05102V] - ITG E. MASI - </t>
  </si>
  <si>
    <t>0710240506</t>
  </si>
  <si>
    <t xml:space="preserve">[FGPM03000E - FGPM03000E] - IM POERIO - [FGIS00800V - FGRC00801T] - IPSC L. EINAUDI - </t>
  </si>
  <si>
    <t>0710240471</t>
  </si>
  <si>
    <t>[FGTD08000A] - [FGTD08000A] - ITC BLAISE PASCAL;</t>
  </si>
  <si>
    <t>PROVINCIA - ISCHITELLA</t>
  </si>
  <si>
    <t>0710250451</t>
  </si>
  <si>
    <t xml:space="preserve">[FGIS01300A - FGRI013012] - IPIA - Ischitella - </t>
  </si>
  <si>
    <t>PROVINCIA - MANFREDONIA</t>
  </si>
  <si>
    <t>0710290487</t>
  </si>
  <si>
    <t>[FGIS01700N] - [FGIS01700N] - IIS ROTUNDI - FERMI;[FGIS01700N] - [FGTF017016] - ITI E.FERMI;[FGIS01700N] - [FGTF01751G] - ITI E.FERMI (serale);[FGIS01700N] - [FGTH01701N] - ITN GEN.ROTUNDI;</t>
  </si>
  <si>
    <t>0710290496</t>
  </si>
  <si>
    <t>[FGPM010009] - [FGPM010A09] - IM A. G. RONCALLI (succ);[FGIS01700N] - [FGTL01701A] - ITG EUCLIDE;</t>
  </si>
  <si>
    <t>PROVINCIA - SAN GIOVANNI ROTONDO</t>
  </si>
  <si>
    <t>0710460482</t>
  </si>
  <si>
    <t xml:space="preserve">[FGIS036003 - FGTF03601G] - ITI LUIGI DI MAGGIO - [FGIS036003 - FGTF036511] - ITI LUIGI DI MAGGIO (serale) - [FGIS036003 - FGTD036019] - ITC ALDO AMADUZZI - [FGIS036003 - FGIS036003] - IIS - Luigi Di Maggio - </t>
  </si>
  <si>
    <t>PROVINCIA - SAN MARCO IN LAMIS</t>
  </si>
  <si>
    <t>0710472291</t>
  </si>
  <si>
    <t xml:space="preserve">[FGIS021009 - FGIS021009] - IIS PIETRO GIANNONE - [FGIS021009 - FGTD02101G] - ITC SAN MARCO IN LAMIS - </t>
  </si>
  <si>
    <t>PROVINCIA - SAN SEVERO</t>
  </si>
  <si>
    <t>0710510486</t>
  </si>
  <si>
    <t xml:space="preserve">[FGIS03700V - FGIS03700V] - IIS A.MINUZIANO - [FGIS03700V - FGTF03701B] - ITI A.MINUZIANO - [FGIS03700V - FGRI03701E] - IPSIA A. MINUZIANO - [FGIC869006 - FGEE869018] - Primaria - San Giovanni Bosco - </t>
  </si>
  <si>
    <t>0710510421</t>
  </si>
  <si>
    <t xml:space="preserve">[FGIS01800D - FGPS01801X] - LS G. C. RISPOLI - [FGIS01800D - FGPC01801R] - LC MATTEO TONDI - </t>
  </si>
  <si>
    <t>PROVINCIA - TORREMAGGIORE</t>
  </si>
  <si>
    <t>0710561095</t>
  </si>
  <si>
    <t>[FGIS044002] - [FGRC044011] - IPSCT TORREMAGGIORE;[FGIS044002] - [FGTD044029] - ITC TOMMASO LECCISOTTI;</t>
  </si>
  <si>
    <t>PROVINCIA - VICO DEL GARGANO</t>
  </si>
  <si>
    <t>0710590406</t>
  </si>
  <si>
    <t>[FGIS052001] - [FGIS052001] - IIS - Publio Virgilio Marone;[FGIS052001] - [FGPC052018] - LC - Publio Virgilio Marone;[FGIS052001] - [FGRA052011] - IPAA - Publio Virgilio Marone;[FGIS052001] - [FGRA052509] - IPAA - Publio Virgilio Marone (serale);</t>
  </si>
  <si>
    <t>COMUNE - ALEZIO</t>
  </si>
  <si>
    <t>LE</t>
  </si>
  <si>
    <t>0750030450</t>
  </si>
  <si>
    <t xml:space="preserve">[LEIC8AL00L - LEIC8AL00L] - IC ALEZIO - [LEIC8AL00L - LEMM8AL01N] - SEC I° D.PAGLIANO - </t>
  </si>
  <si>
    <t>COMUNE - COPERTINO</t>
  </si>
  <si>
    <t>0750220479</t>
  </si>
  <si>
    <t xml:space="preserve">[LEIC86400D - LEIC86400D] - IC COPERTINO POLO 4 - [LEIC86400D - LEMM86401E] - SEC I° COPERTINO POLO 4 - </t>
  </si>
  <si>
    <t>0750221217</t>
  </si>
  <si>
    <t xml:space="preserve">[LEIC86400D - LEEE86401G] - PRIMARIA DON BOSCO - </t>
  </si>
  <si>
    <t>0750220063</t>
  </si>
  <si>
    <t xml:space="preserve">[LEIC86400D - LEAA86402B] - INFANZIA VIA CASOLE - </t>
  </si>
  <si>
    <t>0750220065</t>
  </si>
  <si>
    <t xml:space="preserve">[LEIC86400D - LEAA86401A] - INFANZIA FRA SILVESTRO DA COPERTINO - </t>
  </si>
  <si>
    <t>COMUNE - GALATINA</t>
  </si>
  <si>
    <t>0750290300</t>
  </si>
  <si>
    <t>[LEIC887006] - [LEAA887013] - INFANZIA PIAZZA CESARI;[LEIC887006] - [LEEE887018] - PRIMARIA M. MONTINARI;[LEIC887006] - [LEIC887006] - IC Galatina I Polo;</t>
  </si>
  <si>
    <t>COMUNE - GALATONE</t>
  </si>
  <si>
    <t>0750301709</t>
  </si>
  <si>
    <t xml:space="preserve">[LEIC895005 - LEAA895045] - INFANZIA Santa Caterina - </t>
  </si>
  <si>
    <t>0750300493</t>
  </si>
  <si>
    <t xml:space="preserve">[LEIC894009 - LEMM89401A] - SEC I° A. DE FERRARIS - </t>
  </si>
  <si>
    <t>0750300310</t>
  </si>
  <si>
    <t xml:space="preserve">[LEIC894009 - LEAA894016] - INFANZIA DON BOSCO - [LEIC894009 - LEEE89402C] - PRIMARIA GIUSEPPE SUSANNA - </t>
  </si>
  <si>
    <t>0750300086</t>
  </si>
  <si>
    <t xml:space="preserve">[LEIC895005 - LEAA895012] - INFANZIA COLLODI - </t>
  </si>
  <si>
    <t>0750300429</t>
  </si>
  <si>
    <t xml:space="preserve">[LEIC895005 - LEIC895005] - IC - GALATONE POLO 2 - [LEIC895005 - LEEE895017] - PRIMARIA GIOVANNI XXIII - [LEIC895005 - LEMM895016] - Sec.I - Via Principe Di Piemonte - </t>
  </si>
  <si>
    <t>0750300309</t>
  </si>
  <si>
    <t xml:space="preserve">[LEIC894009 - LEIC894009] - IC - GALATONE POLO 1 - [LEIC894009 - LEEE89401B] - PRIMARIA DON L. MILANI - </t>
  </si>
  <si>
    <t>COMUNE - MONTERONI DI LECCE</t>
  </si>
  <si>
    <t>0750480517</t>
  </si>
  <si>
    <t xml:space="preserve">[LEIC840001 - LEIC840001] - IC MONTERONI POLO 2 - [LEIC840001 - LEMM840012] - SEC I° V.GRAMSCI - </t>
  </si>
  <si>
    <t>COMUNE - NARDO'</t>
  </si>
  <si>
    <t>0750521213</t>
  </si>
  <si>
    <t>[LEIC89800L] - [LEEE89801P] - PRIMARIA S. GIOVANNI BOSCO;</t>
  </si>
  <si>
    <t>COMUNE - NOCIGLIA</t>
  </si>
  <si>
    <t>0750540356</t>
  </si>
  <si>
    <t xml:space="preserve">[LEIC8AH00Q - LEEE8AH03X] - Primaria - San Giovanni Bosco - </t>
  </si>
  <si>
    <t>COMUNE - SALVE</t>
  </si>
  <si>
    <t>0750660540</t>
  </si>
  <si>
    <t xml:space="preserve">[LEIC803002 - LEIC803002] - IC SALVE - [LEIC803002 - LEMM803013] - SEC I° D. ALIGHIERI - </t>
  </si>
  <si>
    <t>COMUNE - SQUINZANO</t>
  </si>
  <si>
    <t>0750790557</t>
  </si>
  <si>
    <t xml:space="preserve">[LEIC87000R - LEIC87000R] - IC SQUINZANO POLO 2 - [LEIC87000R - LEMM87001T] - SEC I° SQUINZANO POLO 2 - </t>
  </si>
  <si>
    <t>COMUNE - TREPUZZI</t>
  </si>
  <si>
    <t>0750870406</t>
  </si>
  <si>
    <t xml:space="preserve">[LEIC86900L - LEIC86900L] - IC TREPUZZI POLO 1 - [LEIC86900L - LEEE86901P] - PRIMARIA VIA G.ELIA - </t>
  </si>
  <si>
    <t>0750870407</t>
  </si>
  <si>
    <t xml:space="preserve">[LEIC86800R - LEEE86801V] - PRIMARIA ALESSANDRO CARRISI - </t>
  </si>
  <si>
    <t>0750870202</t>
  </si>
  <si>
    <t xml:space="preserve">[LEIC86900L - LEAA86901D] - INFANZIA ANDRANO - </t>
  </si>
  <si>
    <t>[LEIC86900L] - [LEAA86901D] - INFANZIA ANDRANO;</t>
  </si>
  <si>
    <t>COMUNE - TRICASE</t>
  </si>
  <si>
    <t>0750880408</t>
  </si>
  <si>
    <t>[LEIC87500X] - [LEEE875012] - PRIMARIA MONS.STEFANACHI;[LEIC87500X] - [LEIC87500X] - IC TRICASE POLO 1;[LEIC87500X] - [LEMM875011] - SEC I° VIA APULIA;</t>
  </si>
  <si>
    <t>COMUNE - VEGLIE</t>
  </si>
  <si>
    <t>0750920577</t>
  </si>
  <si>
    <t xml:space="preserve">[LEIC8AF004 - LEMM8AF015] - SEC I° DON INNOCENZO NEGRO - [LEIC8AG00X - LEMM8AG011] - Sec.I - Veglie - </t>
  </si>
  <si>
    <t>PROVINCIA - ALESSANO</t>
  </si>
  <si>
    <t>0750022269</t>
  </si>
  <si>
    <t>[LEIS003006] - [LETF00301P] - ITI SALVEMINI;</t>
  </si>
  <si>
    <t>PROVINCIA - GALATINA</t>
  </si>
  <si>
    <t>0750292310</t>
  </si>
  <si>
    <t>[LEPS04000E] - [LEPS04000E] - LS A.VALLONE;</t>
  </si>
  <si>
    <t>PROVINCIA - GALLIPOLI</t>
  </si>
  <si>
    <t>0750312187</t>
  </si>
  <si>
    <t>[LEIS033002] - [LERI03301N] - IPIA - Gallipoli;[LEIS033002] - [LERI033513] - IPIA - Gallipoli (serale);[LEIS033002] - [LETF03301E] - ITI - Gallipoli;</t>
  </si>
  <si>
    <t>0750310589</t>
  </si>
  <si>
    <t>[LEIS012001] - [LEIS012001] - IIS QUINTO ENNIO;[LEIS012001] - [LEPC012018] - LC GALLIPOLI;[LEIS012001] - [LEPS01201B] - LS VIA STEIENS;</t>
  </si>
  <si>
    <t>PROVINCIA - LECCE</t>
  </si>
  <si>
    <t>0750350683</t>
  </si>
  <si>
    <t>[LEPC03000R] - [LEPC03000R] - LC PALMIERI;</t>
  </si>
  <si>
    <t>0750352288</t>
  </si>
  <si>
    <t>[LEPS01000P] - [LEPS01000P] - LS GIORGI;</t>
  </si>
  <si>
    <t>PROVINCIA - NARDO'</t>
  </si>
  <si>
    <t>0750520612</t>
  </si>
  <si>
    <t>[LEIS01300R] - [LEIS01300R] - IIS NARDO`;[LEIS01300R] - [LEPC013014] - LC NARDO`;[LEIS01300R] - [LEPM013018] - IM NARDO`;</t>
  </si>
  <si>
    <t>PROVINCIA - POGGIARDO</t>
  </si>
  <si>
    <t>0750610637</t>
  </si>
  <si>
    <t xml:space="preserve">[LERH01000C - LERH010A0C] - IPSAR A. MORO (succ Poggiardo 1) - </t>
  </si>
  <si>
    <t>PROVINCIA - TRICASE</t>
  </si>
  <si>
    <t>0750882232</t>
  </si>
  <si>
    <t xml:space="preserve">[LEIS01400L - LEPC01401X] - LC TRICASE - </t>
  </si>
  <si>
    <t>TA</t>
  </si>
  <si>
    <t>0730120166
0730120167
0730120168
 0730120171</t>
  </si>
  <si>
    <t>[TAIC84700N] - [TAEE84701Q] - PRIMARIA DON BOSCO (PAD. 1);
[TAIC84700N] - [TAEE84701Q] - PRIMARIA DON BOSCO (PAD. 2);
[TAIC84700N] - [TAAA84702G] - INFANZIA DON BOSCO;[TAIC84700N] - [TAEE84701Q] - PRIMARIA DON BOSCO (PAD. 3);
[TAIC84700N] - [TAAA84702G] - INFANZIA DON BOSCO;[TAIC84700N] - [TAEE84701Q] - PRIMARIA DON BOSCO;[TAIC84700N] - [TAIC84700N] - IC DON BOSCO (UFFICI);</t>
  </si>
  <si>
    <t>COMUNE - CAROSINO</t>
  </si>
  <si>
    <t>0730020230</t>
  </si>
  <si>
    <t xml:space="preserve">[TAIC81100V - TAMM81101X] - SEC I° O.FLACCO - </t>
  </si>
  <si>
    <t>COMUNE - GROTTAGLIE</t>
  </si>
  <si>
    <t>0730081642</t>
  </si>
  <si>
    <t>[TAIC84200E] - [TAMM84201G] - Sec.I - Edmondo De Amicis;[TAPS070008] - [TAPS070008] - LS MOSCATI;</t>
  </si>
  <si>
    <t>COMUNE - MARTINA FRANCA</t>
  </si>
  <si>
    <t>0730130174</t>
  </si>
  <si>
    <t>[TAIC86400B] - [TAAA864029] - INFANZIA G. RODARI;[TAIC86400B] - [TAEE86401D] - PRIMARIA MARCONI;[TAIC86400B] - [TAIC86400B] - IC - Guglielmo Marconi;[TAIC86400B] - [TAMM86401C] - Sec. I - Guglielmo Marconi;</t>
  </si>
  <si>
    <t>COMUNE - MASSAFRA</t>
  </si>
  <si>
    <t>0730150256</t>
  </si>
  <si>
    <t>[TAMM128006] - [TACT701005] - SM - Andria;[TAIC85000D] - [TAMM85001E] - SEC I° N. ANDRIA;</t>
  </si>
  <si>
    <t>COMUNE - SAN GIORGIO IONICO</t>
  </si>
  <si>
    <t>0730240269</t>
  </si>
  <si>
    <t xml:space="preserve">[TAIC80400Q - TAIC80400Q] - IC G.PASCOLI - [TAIC80400Q - TAMM80401R] - SEC I° G.PASCOLI - </t>
  </si>
  <si>
    <t>COMUNE - TARANTO</t>
  </si>
  <si>
    <t>0730270590</t>
  </si>
  <si>
    <t>[TAIC829004] - [TAIC829004] - IC G.SALVEMINI;[TAIC829004] - [TAMM829015] - SEC I° GAETANO SALVEMINI;</t>
  </si>
  <si>
    <t>COMUNE - TORRICELLA</t>
  </si>
  <si>
    <t>0730280095</t>
  </si>
  <si>
    <t xml:space="preserve">[TAIC80600B - TAEE80602E] - PRIMARIA MARUGGI - </t>
  </si>
  <si>
    <t>PROVINCIA - TARANTO</t>
  </si>
  <si>
    <t>0730270315</t>
  </si>
  <si>
    <t>[TAIS024005] - [TAIS024005] - IIS - Archimede;[TAIS024005] - [TARI02401R] - IPSIA ARCHIMEDE;</t>
  </si>
  <si>
    <t>0730270212</t>
  </si>
  <si>
    <t>[TAPS03000T] - [TAPS03000T] - LS G. BATTAGLINI;[TATD08000P] - [TATD08000P] - ITC PITAGORA;[TATD08000P] - [TATD080504] - ITC - Pitagora (serale);</t>
  </si>
  <si>
    <t>0730270316</t>
  </si>
  <si>
    <t>[TAIS03300X] - [TAPS033A1A] - LS GALILEO FERRARIS (succ. Via Mascherpa);</t>
  </si>
  <si>
    <t xml:space="preserve">EE.LL </t>
  </si>
  <si>
    <t>CODICE SCUOLA</t>
  </si>
  <si>
    <t>CODICE CUP</t>
  </si>
  <si>
    <t>DENOMINAZIONE SCUOLA</t>
  </si>
  <si>
    <t>INDIRIZZO SCUOLA</t>
  </si>
  <si>
    <t>IMPORTO COMPLESSIVO PROGETTO</t>
  </si>
  <si>
    <t>QUOTA COMPARTECIPAZIONE</t>
  </si>
  <si>
    <t>CITTA' METROPOLITANA PALERMO</t>
  </si>
  <si>
    <t>D75B1800292111</t>
  </si>
  <si>
    <t>Ist. Nautico Gioeni Trabia</t>
  </si>
  <si>
    <t>corso V. Emanuele, 2 - Palermo</t>
  </si>
  <si>
    <t>CITTA' METROPOLITANA CATANIA</t>
  </si>
  <si>
    <t>0870332161</t>
  </si>
  <si>
    <t>D67D18002160002</t>
  </si>
  <si>
    <t>Ist. Tec. Comm. “Gioacchino Russo”</t>
  </si>
  <si>
    <t>Via Parini, 1 – Paternò (CT)</t>
  </si>
  <si>
    <t>COMUNE DI S. GREGORIO DI CT</t>
  </si>
  <si>
    <t>0870420519</t>
  </si>
  <si>
    <t>J62H18000400006</t>
  </si>
  <si>
    <t>Sede Centrale I.C.S. “San Domenico Savio”</t>
  </si>
  <si>
    <t>Via Sgroppillo, 27 – San Gregorio di CT</t>
  </si>
  <si>
    <t>COMUNE  DI BIANCAVILLA</t>
  </si>
  <si>
    <t>870080824/870080762</t>
  </si>
  <si>
    <t>Ist C. Bruno/2° Cir. Verga</t>
  </si>
  <si>
    <t>viale dei Fiori, s.n./via dei Mandorli</t>
  </si>
  <si>
    <t>COMUNE DI CALTAGIRONE</t>
  </si>
  <si>
    <t>B25B18014600002</t>
  </si>
  <si>
    <t>Narbone</t>
  </si>
  <si>
    <t>Via degli studi, 8</t>
  </si>
  <si>
    <t>PROVINCIA RAGUSA</t>
  </si>
  <si>
    <t>F42H18000330002</t>
  </si>
  <si>
    <t>LICEO  Q. CATAUDELLA</t>
  </si>
  <si>
    <t>Viale dei Fiori, 13</t>
  </si>
  <si>
    <t>COMUNE DI MESSINA</t>
  </si>
  <si>
    <t>F48J18000040001</t>
  </si>
  <si>
    <t>Mazzini</t>
  </si>
  <si>
    <t>via Oratorio S Francesco</t>
  </si>
  <si>
    <t>COMUNE DI SAN CATALDO</t>
  </si>
  <si>
    <t>850161609/12</t>
  </si>
  <si>
    <t>H32H18000540002</t>
  </si>
  <si>
    <t>S. Giuseppe</t>
  </si>
  <si>
    <t>via S. Maria Mazzarello</t>
  </si>
  <si>
    <t>COMUNE DI NOTO</t>
  </si>
  <si>
    <t>G82H18000440006</t>
  </si>
  <si>
    <t>VIA ORAZIO BACCI N. 3</t>
  </si>
  <si>
    <t>COMUNE DI BIANCAVILLA</t>
  </si>
  <si>
    <t>scuola elem.Marconi</t>
  </si>
  <si>
    <t>via V. emanuele, 189</t>
  </si>
  <si>
    <t>scuola el. Verga</t>
  </si>
  <si>
    <t>via Liguria</t>
  </si>
  <si>
    <t>1° Cir. Bosco</t>
  </si>
  <si>
    <t>via B. Croce</t>
  </si>
  <si>
    <t>COMUNE DI CASTELDACCIA</t>
  </si>
  <si>
    <t>E42H1800030002</t>
  </si>
  <si>
    <t xml:space="preserve">I.C. Sc. Media </t>
  </si>
  <si>
    <t>via Cattaneo, 80</t>
  </si>
  <si>
    <t>COMUNE DI MARSALA</t>
  </si>
  <si>
    <t>B82H18000560001</t>
  </si>
  <si>
    <t>Sc. Sec I° M. Nuccio</t>
  </si>
  <si>
    <t>via Salemi, 1</t>
  </si>
  <si>
    <t>COMUNE DI NISCEMI</t>
  </si>
  <si>
    <t>PROV0000009460</t>
  </si>
  <si>
    <t>S. Elem. Mario Gori</t>
  </si>
  <si>
    <t>via Calatafimi,11</t>
  </si>
  <si>
    <t>COMUNE DI CEFALù</t>
  </si>
  <si>
    <t>I88J18000060002</t>
  </si>
  <si>
    <t>sc. Media Porpora</t>
  </si>
  <si>
    <t>Via Fermi, 4</t>
  </si>
  <si>
    <t>B82H18000580001</t>
  </si>
  <si>
    <t>Sc. Garibaldi</t>
  </si>
  <si>
    <t>via Rubino, 15</t>
  </si>
  <si>
    <t>I88J8000070002</t>
  </si>
  <si>
    <t>Nino Botta</t>
  </si>
  <si>
    <t>via Giglio</t>
  </si>
  <si>
    <t>prov0000009466</t>
  </si>
  <si>
    <t>Sc. Media Verga</t>
  </si>
  <si>
    <t>viale M. Gori</t>
  </si>
  <si>
    <t>COMUNE  DI CALTAGIRONE</t>
  </si>
  <si>
    <t>B25B18014510002</t>
  </si>
  <si>
    <t>Vittorini da Feltre</t>
  </si>
  <si>
    <t>via Madonna della Via, 161</t>
  </si>
  <si>
    <t>B22H18000730002</t>
  </si>
  <si>
    <t>G. Arcoleo</t>
  </si>
  <si>
    <t>Via Madonna della Via 161</t>
  </si>
  <si>
    <t>B82H18000600001</t>
  </si>
  <si>
    <t>Cavour</t>
  </si>
  <si>
    <t>via Cavour, 6</t>
  </si>
  <si>
    <t>PROV0000009462</t>
  </si>
  <si>
    <t>sc. Media A. Marsiano</t>
  </si>
  <si>
    <t>Via Marsiano</t>
  </si>
  <si>
    <t>COMUNE DI BROLO</t>
  </si>
  <si>
    <t>0830070681/89</t>
  </si>
  <si>
    <t>J87D18001320001</t>
  </si>
  <si>
    <t>Sc. Sec 1° dell'IC Brolo/Ficarra/</t>
  </si>
  <si>
    <t>via Libertà</t>
  </si>
  <si>
    <t>0870420521</t>
  </si>
  <si>
    <t>J62H18000380006</t>
  </si>
  <si>
    <t>Plesso centrale I.C.S. Michele Purrello</t>
  </si>
  <si>
    <t>Via Fondo di Gullo, s.n.c. - San Gregorio di CT</t>
  </si>
  <si>
    <t>E42H18000290002</t>
  </si>
  <si>
    <t>Pietro Piraino</t>
  </si>
  <si>
    <t>via Lungarini, 87</t>
  </si>
  <si>
    <t>PROV0000009464</t>
  </si>
  <si>
    <t>Sc. Eleem. Pirandello</t>
  </si>
  <si>
    <t>via Tomasi di Lampedusa</t>
  </si>
  <si>
    <t>0870331965</t>
  </si>
  <si>
    <t>D67D18002170002</t>
  </si>
  <si>
    <t>Liceo Classico “ Mario Rapisardi”</t>
  </si>
  <si>
    <t>Via degli Studi, 1 – Paternò (CT)</t>
  </si>
  <si>
    <t>B25B18014630002</t>
  </si>
  <si>
    <t>Montessori</t>
  </si>
  <si>
    <t>via Montessori, 1</t>
  </si>
  <si>
    <t>COMUNE SANTA LUCIA DEL MELA</t>
  </si>
  <si>
    <t>C62H18000700001</t>
  </si>
  <si>
    <t>Sc. El. XXV Aprile</t>
  </si>
  <si>
    <t>via Padre Parisi</t>
  </si>
  <si>
    <t>COMUNE PIAZZA ARMERIA</t>
  </si>
  <si>
    <t>I32H18000370001</t>
  </si>
  <si>
    <t>Roncalli</t>
  </si>
  <si>
    <t>PROV0000009465</t>
  </si>
  <si>
    <t>sc.ele. E inf. S. Giuseppe</t>
  </si>
  <si>
    <t>via v. Crescimoli, 1</t>
  </si>
  <si>
    <t>B25B18014520002</t>
  </si>
  <si>
    <t>Fisicara</t>
  </si>
  <si>
    <t>via Fisicara, 1</t>
  </si>
  <si>
    <t>B25B1801450002</t>
  </si>
  <si>
    <t>Gobetti</t>
  </si>
  <si>
    <t>via Mattarella, 1</t>
  </si>
  <si>
    <t>COMUNE SAN PIERO PATTI</t>
  </si>
  <si>
    <t>G12H18000290001</t>
  </si>
  <si>
    <t>IC di via Profeta</t>
  </si>
  <si>
    <t>via Profeta</t>
  </si>
  <si>
    <t>0870392452</t>
  </si>
  <si>
    <t>D37D18001740002</t>
  </si>
  <si>
    <t>Ist. Istr. Sup. “N. Colajanni”</t>
  </si>
  <si>
    <t>Via Pio La Torre, 1 – Riposto (CT)</t>
  </si>
  <si>
    <t>0870420532</t>
  </si>
  <si>
    <t>J62H18000370006</t>
  </si>
  <si>
    <t>Plesso I.C.S. Michele Purrello</t>
  </si>
  <si>
    <t>Via Fondo di Gullo, 12 - San Gregorio di CT</t>
  </si>
  <si>
    <t xml:space="preserve">COMUNE DI RAGALNA </t>
  </si>
  <si>
    <t>0870580745</t>
  </si>
  <si>
    <t>E45B18000950002</t>
  </si>
  <si>
    <t>Ed. Scolastico adibito a palestra</t>
  </si>
  <si>
    <t>Via Rosario, s.n.c.</t>
  </si>
  <si>
    <t>0870580743</t>
  </si>
  <si>
    <t>E45B18000980002</t>
  </si>
  <si>
    <t>Ed. Scol. Primaria e sec. 1° MongibelloVia Rosario</t>
  </si>
  <si>
    <t>PROV0000009463</t>
  </si>
  <si>
    <t>Sc. Elem e inf. Don G. Bosco</t>
  </si>
  <si>
    <t>via Canale, 11</t>
  </si>
  <si>
    <t>COMUNE DI LETOJANNI</t>
  </si>
  <si>
    <t>E32H18000380002</t>
  </si>
  <si>
    <t>O. Biondo</t>
  </si>
  <si>
    <t>P.za del Mercato, 1</t>
  </si>
  <si>
    <t>COMUNE RIESI</t>
  </si>
  <si>
    <t>B22H18000420006</t>
  </si>
  <si>
    <t>Plesso S. domenico Savio</t>
  </si>
  <si>
    <t>VIA SOLDATO ZUFFANTI 57</t>
  </si>
  <si>
    <t>B25B18014550002</t>
  </si>
  <si>
    <t>Pitré Romana</t>
  </si>
  <si>
    <t>Via Pitré, 3</t>
  </si>
  <si>
    <t>F45B18003970005</t>
  </si>
  <si>
    <t>Simone Neri di Giampilieri</t>
  </si>
  <si>
    <t>via Pozzo Giampilieri sup</t>
  </si>
  <si>
    <t>COMUNE DI RADDUSA</t>
  </si>
  <si>
    <t>E92H18000360002</t>
  </si>
  <si>
    <t>I.C. L. da Vinci</t>
  </si>
  <si>
    <t>via Martiri d'Ungheria</t>
  </si>
  <si>
    <t>COMUNE SANTA LACIA DEL MELA</t>
  </si>
  <si>
    <t>C62H18000690001</t>
  </si>
  <si>
    <t>Pascquale Galluppi</t>
  </si>
  <si>
    <t>via S. Cattafi</t>
  </si>
  <si>
    <t>COMUNE DI LASCARI</t>
  </si>
  <si>
    <t>J72H18000280002</t>
  </si>
  <si>
    <t>Falcone e Borsellino</t>
  </si>
  <si>
    <t>Via kennedy</t>
  </si>
  <si>
    <t>I88J18000110002</t>
  </si>
  <si>
    <t>Spinuzza</t>
  </si>
  <si>
    <t>Corso Ruggero</t>
  </si>
  <si>
    <t>COMUNE DI S. STEFANO QUISQUINA</t>
  </si>
  <si>
    <t>0840401142</t>
  </si>
  <si>
    <t>F78E18000680005</t>
  </si>
  <si>
    <t>Sc. Primaria “G.G. Ansalone”</t>
  </si>
  <si>
    <t>Via A.Moro, 11 – S. Stefano Quisquina (AG)</t>
  </si>
  <si>
    <t>COMUNE DI NIZZA DI SICILIA</t>
  </si>
  <si>
    <t xml:space="preserve">Sc. Primaria Nizza di Sicilia </t>
  </si>
  <si>
    <t>via Regione Siciliana</t>
  </si>
  <si>
    <t>B25B18014640002</t>
  </si>
  <si>
    <t>S. Domenico Savio</t>
  </si>
  <si>
    <t>Via S. domenico Savio, 4</t>
  </si>
  <si>
    <t>B82H18000610001</t>
  </si>
  <si>
    <t xml:space="preserve">Sc. Piazza </t>
  </si>
  <si>
    <t>via Verdi, 1</t>
  </si>
  <si>
    <t>COMUNE DI CASTELL'UMBERTO</t>
  </si>
  <si>
    <t>H62H18000340002</t>
  </si>
  <si>
    <t>Kennedy</t>
  </si>
  <si>
    <t>c.da Margi</t>
  </si>
  <si>
    <t>COMUNE DI CALATABIANO</t>
  </si>
  <si>
    <t>CTIC82100A/CTMM82101B</t>
  </si>
  <si>
    <t>E15B18000740006</t>
  </si>
  <si>
    <t>i.c. Macherione</t>
  </si>
  <si>
    <t>Via veneto</t>
  </si>
  <si>
    <t>COMUNE DI VALLELUNGA PRAT.NO</t>
  </si>
  <si>
    <t>0850212682</t>
  </si>
  <si>
    <t>D82F18000380006</t>
  </si>
  <si>
    <t>Sc. Second 1° grado “S. Quasimodo”Via Agrigento,snc – Vallelunga Pratameno</t>
  </si>
  <si>
    <t>0870420545</t>
  </si>
  <si>
    <t>J62H18000390006</t>
  </si>
  <si>
    <t>Plesso Via Umberto I.C.S. Michele Purrello</t>
  </si>
  <si>
    <t>Via Umberto, 106 – San Gregorio di CT</t>
  </si>
  <si>
    <t>B25B18014560002</t>
  </si>
  <si>
    <t>Semini</t>
  </si>
  <si>
    <t>via Pier Paolo Morretta, 1</t>
  </si>
  <si>
    <t>B25B18014530002</t>
  </si>
  <si>
    <t>ex omini</t>
  </si>
  <si>
    <t>via Madonna della Via, 7</t>
  </si>
  <si>
    <t>Ed. Scol. V. Alfieri</t>
  </si>
  <si>
    <t>via Lungomare Unità d'Italia, 91</t>
  </si>
  <si>
    <t>COMUNE DI SAN TEODORO</t>
  </si>
  <si>
    <t>G17D18001150002</t>
  </si>
  <si>
    <t>Ed. scol. Comunale</t>
  </si>
  <si>
    <t>via Petrarca, 28</t>
  </si>
  <si>
    <t>B82H18000570001</t>
  </si>
  <si>
    <t>Sc. Infanzia Caimi</t>
  </si>
  <si>
    <t>via Salemi</t>
  </si>
  <si>
    <t>I88J18000080002</t>
  </si>
  <si>
    <t xml:space="preserve">F. e G. Falcone  </t>
  </si>
  <si>
    <t>P.zza SS. Apostoli</t>
  </si>
  <si>
    <t>B82H18000550001</t>
  </si>
  <si>
    <t>Terrenove</t>
  </si>
  <si>
    <t>c.da Terrenove</t>
  </si>
  <si>
    <t>COMUNE DI SAMBUCA DI SICILIA</t>
  </si>
  <si>
    <t>I12H18000290002</t>
  </si>
  <si>
    <t>Fra Felice da Sambuca II plesso</t>
  </si>
  <si>
    <t>via Berlinguer, 38</t>
  </si>
  <si>
    <t>COMUNE SAN FILIPPO DEL MELA</t>
  </si>
  <si>
    <t>D68E18000170002</t>
  </si>
  <si>
    <t>Sc. Inf. Centro</t>
  </si>
  <si>
    <t>via Matteotti</t>
  </si>
  <si>
    <t>B82H18000620001</t>
  </si>
  <si>
    <t>C.da Cuore di Gesù, 1</t>
  </si>
  <si>
    <t>COMUNE DI GAGGI</t>
  </si>
  <si>
    <t>E32H18000390006</t>
  </si>
  <si>
    <t>Sc. Inf. Collodi</t>
  </si>
  <si>
    <t>Corso delle province, 16</t>
  </si>
  <si>
    <t>COMUNE DI ANTILLO</t>
  </si>
  <si>
    <t>G52H18000280001</t>
  </si>
  <si>
    <t>Ed. Scolastico</t>
  </si>
  <si>
    <t>via dei Mille</t>
  </si>
  <si>
    <t>I12H18000280002</t>
  </si>
  <si>
    <t>Fra Felice da Sambuca I plesso</t>
  </si>
  <si>
    <t>via Berlinguur, 40</t>
  </si>
  <si>
    <t>COMUNE DI RAGALNA</t>
  </si>
  <si>
    <t>0870580742</t>
  </si>
  <si>
    <t>E45B18000960002</t>
  </si>
  <si>
    <t>Scuola primaria Piano Vite</t>
  </si>
  <si>
    <t>Via Paternò n. 587</t>
  </si>
  <si>
    <t>COMUNE DI SCALETTA ZANCLEA</t>
  </si>
  <si>
    <t>B58J18000200002</t>
  </si>
  <si>
    <t>Sc. El. Beata Eustochia</t>
  </si>
  <si>
    <t>P.za Municipio, 2</t>
  </si>
  <si>
    <t>Sc. Infanzia S. giuseppe</t>
  </si>
  <si>
    <t>via Amstrong, 2</t>
  </si>
  <si>
    <t>B82H18000630001</t>
  </si>
  <si>
    <t>Sc. Ventrischi Novi</t>
  </si>
  <si>
    <t>c.da Ventrischi, 672</t>
  </si>
  <si>
    <t>0880110645/48</t>
  </si>
  <si>
    <t>F24H18000320002</t>
  </si>
  <si>
    <t>IST. SUP. Q. CATAUDELLA</t>
  </si>
  <si>
    <t>C.da Bommacchiella - SCICLI</t>
  </si>
  <si>
    <t>B25B18014570002</t>
  </si>
  <si>
    <t>S. Orsola</t>
  </si>
  <si>
    <t>via Duca degli Abruzzi, 43</t>
  </si>
  <si>
    <t>B25B18014620002</t>
  </si>
  <si>
    <t>Plesso verga</t>
  </si>
  <si>
    <t>Via Montessori, 5</t>
  </si>
  <si>
    <t>B25B18014590002</t>
  </si>
  <si>
    <t>Carmine</t>
  </si>
  <si>
    <t>Via Asilo infantile, 13</t>
  </si>
  <si>
    <t>PROV00000094968</t>
  </si>
  <si>
    <t>S. Inf. Collodi</t>
  </si>
  <si>
    <t>via Gorizia</t>
  </si>
  <si>
    <t>B25B18014610002</t>
  </si>
  <si>
    <t>Acquanova</t>
  </si>
  <si>
    <t>via Acquanova, 245</t>
  </si>
  <si>
    <t>COMUNE DI ALCARA LI FUSI</t>
  </si>
  <si>
    <t>D22H18000300008</t>
  </si>
  <si>
    <t xml:space="preserve">Sc. Elementare </t>
  </si>
  <si>
    <t>via Pietro Nenni</t>
  </si>
  <si>
    <t>E92H18000370002</t>
  </si>
  <si>
    <t>I.C. L.da Vinci</t>
  </si>
  <si>
    <t>via Enna</t>
  </si>
  <si>
    <t>COMUNE DI VILLAROSA</t>
  </si>
  <si>
    <t>F92H18000340002</t>
  </si>
  <si>
    <t>Pellico</t>
  </si>
  <si>
    <t>via Roma, 4</t>
  </si>
  <si>
    <t>PROV0000009461</t>
  </si>
  <si>
    <t>S. Elem. Belveder</t>
  </si>
  <si>
    <t>via IV Novembre</t>
  </si>
  <si>
    <t>F92H18000330002</t>
  </si>
  <si>
    <t>de Simome</t>
  </si>
  <si>
    <t>via Crema, 96</t>
  </si>
  <si>
    <t>D22H18000310008</t>
  </si>
  <si>
    <t>Sc. Media N. Donadei</t>
  </si>
  <si>
    <t>via Ugo Foscolo</t>
  </si>
  <si>
    <t>COMUNE DI LONGI</t>
  </si>
  <si>
    <t>I72H18000310009</t>
  </si>
  <si>
    <t>Sc. Materna</t>
  </si>
  <si>
    <t>via Plebiscito, 1</t>
  </si>
  <si>
    <t>B25B18014650002</t>
  </si>
  <si>
    <t>Lago Ballone</t>
  </si>
  <si>
    <t>Via A. Parini , 1</t>
  </si>
  <si>
    <t>B25B18014580002</t>
  </si>
  <si>
    <t>Ex Padri Crociferi</t>
  </si>
  <si>
    <t>via S. Giovanni Bosco, 32</t>
  </si>
  <si>
    <t>COMUNE DI AGIRA</t>
  </si>
  <si>
    <t>G86J18000200002</t>
  </si>
  <si>
    <t>San Giuseppe</t>
  </si>
  <si>
    <t>via Diodorea, 236</t>
  </si>
  <si>
    <t>ARES</t>
  </si>
  <si>
    <t>Nome Scuola</t>
  </si>
  <si>
    <t>Importo Totale Intervento</t>
  </si>
  <si>
    <t>Contributo Approvato</t>
  </si>
  <si>
    <t>Provincia di Perugia</t>
  </si>
  <si>
    <t xml:space="preserve"> 0540390616</t>
  </si>
  <si>
    <t>Liceo Scientifico Galileo Galilei Palazzina Stoppini</t>
  </si>
  <si>
    <t>0540510603</t>
  </si>
  <si>
    <t>IIS Sansi Leonardi Volta</t>
  </si>
  <si>
    <t>0540010309</t>
  </si>
  <si>
    <t>IPSSAR Assisi - sede Eremo</t>
  </si>
  <si>
    <t>0540240157</t>
  </si>
  <si>
    <t>Liceo Classico Mazzatinti</t>
  </si>
  <si>
    <t>0540180670</t>
  </si>
  <si>
    <t>ITIS Foligno Blocco Laboratori</t>
  </si>
  <si>
    <t>0540130663</t>
  </si>
  <si>
    <t>ITI Franchetti Ampliamento</t>
  </si>
  <si>
    <t xml:space="preserve"> 0540390617</t>
  </si>
  <si>
    <t>Liceo Scientifico Galileo Galilei Ampliamento</t>
  </si>
  <si>
    <t>0540270613</t>
  </si>
  <si>
    <t>Liceo Scientifico Salvatorelli Marsciano</t>
  </si>
  <si>
    <t>0540341042</t>
  </si>
  <si>
    <t>IC Dante Alighieri Nocera Umbra</t>
  </si>
  <si>
    <t>Provincia di Terni</t>
  </si>
  <si>
    <t>0550220218</t>
  </si>
  <si>
    <t>IIS Gandhi</t>
  </si>
  <si>
    <t>0550320224</t>
  </si>
  <si>
    <t>IS e ITC Cesi Casagrande</t>
  </si>
  <si>
    <t>0550040228</t>
  </si>
  <si>
    <t>Istituto Omnicomprensivo Narni Amelia - Sede ITE di Amelia</t>
  </si>
  <si>
    <t>0550230215</t>
  </si>
  <si>
    <t>ITCG Lorenzo Maitani</t>
  </si>
  <si>
    <t>0550230365 - 0550232677</t>
  </si>
  <si>
    <t>I.S. Scientifico e Tecnico Ettore Majorana</t>
  </si>
  <si>
    <t>Comune di Gubbio</t>
  </si>
  <si>
    <t>0540240158</t>
  </si>
  <si>
    <t>Infanzia Primaria e Secondaria di Via Perugina</t>
  </si>
  <si>
    <t>Comune di Terni</t>
  </si>
  <si>
    <t>0550320015 0550320086</t>
  </si>
  <si>
    <t>Scuola Primaria Falcone e Borsellino</t>
  </si>
  <si>
    <t>Comune di Perugia</t>
  </si>
  <si>
    <t>0540390006</t>
  </si>
  <si>
    <t xml:space="preserve">Scuola dell'Infanzia Primaria e Secondaria di I° Grado di Via Cotani </t>
  </si>
  <si>
    <t>0540390258</t>
  </si>
  <si>
    <t>Primaria e Secondaria di I° Grado San Paolo Piazza del Drago</t>
  </si>
  <si>
    <t>Comune di Città di Castello</t>
  </si>
  <si>
    <t>0540130525</t>
  </si>
  <si>
    <t>Scuola Secondaria di I° Grado Dante Alighieri</t>
  </si>
  <si>
    <t>0550320171</t>
  </si>
  <si>
    <t>Scuola Secondaria di I° Grado Alterocca</t>
  </si>
  <si>
    <t>0540130359</t>
  </si>
  <si>
    <t>Scuola Primaria di Cerbara</t>
  </si>
  <si>
    <t>0550320178</t>
  </si>
  <si>
    <t>Scuola Seconaria di I° Grado Manassei Palazzo Ratini</t>
  </si>
  <si>
    <t>0540130101</t>
  </si>
  <si>
    <t>Scuola Primaria San Secondo</t>
  </si>
  <si>
    <t>0540390295</t>
  </si>
  <si>
    <t>Scuola dell'Infanzia e Primaria Bonucci</t>
  </si>
  <si>
    <t>0540130528</t>
  </si>
  <si>
    <t>Scuola Secondaria di I° Grado Gregorio da Tiferno</t>
  </si>
  <si>
    <t>Comune di Umbertide</t>
  </si>
  <si>
    <t>0540560589</t>
  </si>
  <si>
    <t>Scuola Secondaria di I° Grado Mavarelli Pascoli - Via Montessori</t>
  </si>
  <si>
    <t>0540560591</t>
  </si>
  <si>
    <t>Scuola Secondaria di I° Grado Mavarelli Pascoli - P.zza Carlo Marx</t>
  </si>
  <si>
    <t>0540240549</t>
  </si>
  <si>
    <t>Asilo Nido, Scuola dell'Infanzia e Primaria San Pietro</t>
  </si>
  <si>
    <t>0540390007</t>
  </si>
  <si>
    <t>Scuola dell'Infanzia Primaria e Secondaria di I° Grado G. Pascoli</t>
  </si>
  <si>
    <t>Comune di Spoleto</t>
  </si>
  <si>
    <t>0540510445</t>
  </si>
  <si>
    <t>Scuola Primaria San Giacomo</t>
  </si>
  <si>
    <t>Comune di Assisi</t>
  </si>
  <si>
    <t>0540010055</t>
  </si>
  <si>
    <t>Scuola Primaria Rivotorto</t>
  </si>
  <si>
    <t>0540392642</t>
  </si>
  <si>
    <t xml:space="preserve">Scuola dell'Infanzia Primaria e Secondaria di I° Grado di Via Alighieri </t>
  </si>
  <si>
    <t>0540242636</t>
  </si>
  <si>
    <t>Scuola Secondaria di I° Grado Ottaviano Nelli e Palestra</t>
  </si>
  <si>
    <t>0540130360</t>
  </si>
  <si>
    <t>Scuola Primaria Riosecco</t>
  </si>
  <si>
    <t>0540130526</t>
  </si>
  <si>
    <t>Scuola Secondaria di I° Grado Giovanni Pascoli</t>
  </si>
  <si>
    <t>Comune di Castiglione del Lago</t>
  </si>
  <si>
    <t>0540090520</t>
  </si>
  <si>
    <t>Scuola Secondaria di I° Grado Castiglion del Lago</t>
  </si>
  <si>
    <t>0540240390</t>
  </si>
  <si>
    <t>Scuola dell'Infanzia e Primaria Aldo Moro</t>
  </si>
  <si>
    <t>0540390296</t>
  </si>
  <si>
    <t>Scuola Secondaria di I° Grado Bonazzi Lilli</t>
  </si>
  <si>
    <t>0540240952</t>
  </si>
  <si>
    <t>Scuola Primaria Madonna del Ponte</t>
  </si>
  <si>
    <t>Comune di Giove</t>
  </si>
  <si>
    <t>0550140115</t>
  </si>
  <si>
    <t>ScuolaPrimaria G. Verdi e secondaria di I° Grado Giove</t>
  </si>
  <si>
    <t>Comune di Passignano sul Trasimeno</t>
  </si>
  <si>
    <t>0540380425 - 0540382673</t>
  </si>
  <si>
    <t>Scuola Primaria e Secondaria</t>
  </si>
  <si>
    <t>Comune di Citerna</t>
  </si>
  <si>
    <t>0540110434</t>
  </si>
  <si>
    <t>Scuola Primaria di Pistrino</t>
  </si>
  <si>
    <t>Comune di Bevagna</t>
  </si>
  <si>
    <t>0540040320</t>
  </si>
  <si>
    <t>Scuola Primaria Ugo Marini</t>
  </si>
  <si>
    <t>Comune di Porano</t>
  </si>
  <si>
    <t>0550282615</t>
  </si>
  <si>
    <t>Scuola Bachelet</t>
  </si>
  <si>
    <t>Comune di Calvi dell'Umbria</t>
  </si>
  <si>
    <t>0550080161</t>
  </si>
  <si>
    <t>Primaria e secondaria di I° Grado</t>
  </si>
  <si>
    <t>Comune di Montecastrilli</t>
  </si>
  <si>
    <t>0550170129</t>
  </si>
  <si>
    <t>Scuola Primaria Via delle Rose 4</t>
  </si>
  <si>
    <t>Comune di Scheggia e Pascelupo</t>
  </si>
  <si>
    <t>0540460550</t>
  </si>
  <si>
    <t>Scuola Primaria e Secondaria di I° Grado Coldagelli</t>
  </si>
  <si>
    <t>Comune di Ficulle</t>
  </si>
  <si>
    <t>0550130123</t>
  </si>
  <si>
    <t>Scuola Primaria E. Piccini</t>
  </si>
  <si>
    <t>0540110523</t>
  </si>
  <si>
    <t>Scuola Secondaria di I° Grado Leonardo da Vinci</t>
  </si>
  <si>
    <t>Comune di Gualdo Cattaneo</t>
  </si>
  <si>
    <t>0540220151</t>
  </si>
  <si>
    <t>Scuola Primaria Edoardo Cattaneo</t>
  </si>
  <si>
    <t>Comune di Baschi</t>
  </si>
  <si>
    <t>0550070152</t>
  </si>
  <si>
    <t>Scuola Primaria e Secondaria di I° Grado - Baschi Via dell'Annunziata</t>
  </si>
  <si>
    <t>0550170128</t>
  </si>
  <si>
    <t>Scuola Primaria Via Verdi 4</t>
  </si>
  <si>
    <t>Comune di Montone</t>
  </si>
  <si>
    <t>0540332538</t>
  </si>
  <si>
    <t>Scuola Primaria e Infanzia Emma Smacchia</t>
  </si>
  <si>
    <t>0540220164</t>
  </si>
  <si>
    <t>Scuola Secondaria di I° Grado Aldo Capitini</t>
  </si>
  <si>
    <t>Comune di Acquasparta</t>
  </si>
  <si>
    <t>0550010101</t>
  </si>
  <si>
    <t>Scuola Primaria Dante Alighieri</t>
  </si>
  <si>
    <t>Comune di Panicale</t>
  </si>
  <si>
    <t>0540370422</t>
  </si>
  <si>
    <t>Scuola Primaria di Tavernelle Don Milani</t>
  </si>
  <si>
    <t>Ente richiedente</t>
  </si>
  <si>
    <t>Codice Edificio ARES</t>
  </si>
  <si>
    <t>PLESSI OSPITATI</t>
  </si>
  <si>
    <t>TITOLO INTERVENTO</t>
  </si>
  <si>
    <t>Regione</t>
  </si>
  <si>
    <t xml:space="preserve">70030598
</t>
  </si>
  <si>
    <t>Via J.B. Festaz, 27/A - Aosta</t>
  </si>
  <si>
    <t xml:space="preserve">Istituzione scolastica di istruzione tecnica "I. Manzetti"           </t>
  </si>
  <si>
    <t xml:space="preserve">Interventi per la prevenzione degli incendi </t>
  </si>
  <si>
    <t xml:space="preserve">70030601
</t>
  </si>
  <si>
    <t>Via Chambéry, 105 - Aosta</t>
  </si>
  <si>
    <t xml:space="preserve">70730006
</t>
  </si>
  <si>
    <t>Via F. Gilles, 33 - Verrès</t>
  </si>
  <si>
    <t>Istituzione scolastica di istruzione liceale, tecnica e professionale "E. Brambilla"</t>
  </si>
  <si>
    <t>Via Mons Alliod, 5 - Saint-Vincent</t>
  </si>
  <si>
    <t>Via Matteotti, 2 - Aosta</t>
  </si>
  <si>
    <t>Istituzione scolastica Liceo classico, artistico e musicale</t>
  </si>
  <si>
    <t xml:space="preserve">70030616
</t>
  </si>
  <si>
    <t>V.le F. Chabod, 8 - Aosta</t>
  </si>
  <si>
    <t xml:space="preserve"> Istituto tecnico e professionale regionale "C. Gex" </t>
  </si>
  <si>
    <t>Comune DI AOSTA</t>
  </si>
  <si>
    <t>V.le della Pace, 11</t>
  </si>
  <si>
    <t>Istituzione scolastica "L. Einaudi"</t>
  </si>
  <si>
    <t>Comune di CHAMPDEPRAZ</t>
  </si>
  <si>
    <t>Loc. La Fabrique, 181</t>
  </si>
  <si>
    <t>Infanzia e Primaria</t>
  </si>
  <si>
    <t>Comune di CHATILLON</t>
  </si>
  <si>
    <t>Via Plantin, 1</t>
  </si>
  <si>
    <t>Secondaria di I° grado</t>
  </si>
  <si>
    <t>Comune di LA SALLE</t>
  </si>
  <si>
    <t>Fraz. Derby, 295</t>
  </si>
  <si>
    <t>Infanzia</t>
  </si>
  <si>
    <t>Comune di TORGNON</t>
  </si>
  <si>
    <t>Fraz. Mongnod, 34</t>
  </si>
  <si>
    <t>REGIONE VENETO</t>
  </si>
  <si>
    <t>Istituto scolastico</t>
  </si>
  <si>
    <t>Cofinanziamento (se presente)</t>
  </si>
  <si>
    <t>Denominazione Scuola</t>
  </si>
  <si>
    <t>PD</t>
  </si>
  <si>
    <t>PROVINCIA DI PADOVA</t>
  </si>
  <si>
    <t>0280604197</t>
  </si>
  <si>
    <t>PDSD03000D</t>
  </si>
  <si>
    <t>ISA PIETRO SELVATICO (SUCCURSALE)</t>
  </si>
  <si>
    <t>COMUNE DI MONSELICE</t>
  </si>
  <si>
    <t>0280551887</t>
  </si>
  <si>
    <t>PDEE87402A</t>
  </si>
  <si>
    <t>B. BUSSOLIN</t>
  </si>
  <si>
    <t>TV</t>
  </si>
  <si>
    <t>COMUNE DI PAESE</t>
  </si>
  <si>
    <t>0260553013</t>
  </si>
  <si>
    <t>TVEE868014</t>
  </si>
  <si>
    <t>LIBERATO PRAVATO</t>
  </si>
  <si>
    <t>COMUNE DI PADOVA</t>
  </si>
  <si>
    <t>0280603959</t>
  </si>
  <si>
    <t>PDMM88401V</t>
  </si>
  <si>
    <t>LEVI - CIVITA</t>
  </si>
  <si>
    <t>VI</t>
  </si>
  <si>
    <t>COMUNE DI PIOVENE ROCCHETTE</t>
  </si>
  <si>
    <t>0240780587</t>
  </si>
  <si>
    <t>VIAA827021-VIEE827015</t>
  </si>
  <si>
    <t>DON P. COSTA</t>
  </si>
  <si>
    <t>RO</t>
  </si>
  <si>
    <t>COMUNE DI CASTELMASSA</t>
  </si>
  <si>
    <t>0290122093</t>
  </si>
  <si>
    <t>ROEE80003P</t>
  </si>
  <si>
    <t>PANZACCHI ENRICO</t>
  </si>
  <si>
    <t>VR</t>
  </si>
  <si>
    <t>COMUNE DI CASTAGNARO</t>
  </si>
  <si>
    <t>0230203319</t>
  </si>
  <si>
    <t>VREE846031</t>
  </si>
  <si>
    <t>CESARE BATTISTI</t>
  </si>
  <si>
    <t>COMUNE DI VERONA</t>
  </si>
  <si>
    <t>0230911965</t>
  </si>
  <si>
    <t>VREE88001A</t>
  </si>
  <si>
    <t>ARNOLDO FRACCAROLI</t>
  </si>
  <si>
    <t>COMUNE DI MONFUMO</t>
  </si>
  <si>
    <t>0260450863</t>
  </si>
  <si>
    <t>TVAA83002D-TVEE83005T</t>
  </si>
  <si>
    <t>PLESSO SCOLASTICO DI MONFUMO</t>
  </si>
  <si>
    <t>COMUNE DI CASTEGNERO</t>
  </si>
  <si>
    <t>0240272880</t>
  </si>
  <si>
    <t>VIMM834028</t>
  </si>
  <si>
    <t>N. PIZZOLO</t>
  </si>
  <si>
    <t>VE</t>
  </si>
  <si>
    <t>COMUNE DI CEGGIA</t>
  </si>
  <si>
    <t>0270072747</t>
  </si>
  <si>
    <t>VEEE805022</t>
  </si>
  <si>
    <t>CARLO COLLODI</t>
  </si>
  <si>
    <t>COMUNE DI CANDIANA</t>
  </si>
  <si>
    <t>0280212929</t>
  </si>
  <si>
    <t>PDEE82405C</t>
  </si>
  <si>
    <t>DANTE ALIGHIERI</t>
  </si>
  <si>
    <t>0280344228</t>
  </si>
  <si>
    <t>PDPS00302R</t>
  </si>
  <si>
    <t>LICEO SCIENTIFICO E. MATTEI</t>
  </si>
  <si>
    <t>PROVINCIA DI ROVIGO</t>
  </si>
  <si>
    <t>0290014129</t>
  </si>
  <si>
    <t>ROTF01101N</t>
  </si>
  <si>
    <t>ITIS FERRUCCIO VIOLA</t>
  </si>
  <si>
    <t>0280551890</t>
  </si>
  <si>
    <t>PDEE87403B</t>
  </si>
  <si>
    <t>DANIELE MANIN</t>
  </si>
  <si>
    <t>0280603653</t>
  </si>
  <si>
    <t>PDMM890016</t>
  </si>
  <si>
    <t>D. MINZONI</t>
  </si>
  <si>
    <t>0260553229</t>
  </si>
  <si>
    <t>TVEE868047</t>
  </si>
  <si>
    <t>GIOSUÈ CARDUCCI</t>
  </si>
  <si>
    <t>BL</t>
  </si>
  <si>
    <t>COMUNE DI ALANO DI PIAVE</t>
  </si>
  <si>
    <t>0250023418</t>
  </si>
  <si>
    <t>BLMM81302G</t>
  </si>
  <si>
    <t>ITALO CALVINO</t>
  </si>
  <si>
    <t>0230913596</t>
  </si>
  <si>
    <t>VREE89101R</t>
  </si>
  <si>
    <t>GUARINO DA VERONA</t>
  </si>
  <si>
    <t>0280603692</t>
  </si>
  <si>
    <t>PDMM882017</t>
  </si>
  <si>
    <t>COPERNICO</t>
  </si>
  <si>
    <t>0280603656</t>
  </si>
  <si>
    <t>PDEE884032</t>
  </si>
  <si>
    <t>FORCELLINI</t>
  </si>
  <si>
    <t>COMUNE DI POZZONOVO</t>
  </si>
  <si>
    <t>0280702915</t>
  </si>
  <si>
    <t>PDEE82201L-PDMM82202L</t>
  </si>
  <si>
    <t>COMPLESSO VITTORINO DA FELTRE - DANTE ALIGHIERI</t>
  </si>
  <si>
    <t>0230911978</t>
  </si>
  <si>
    <t>VREE88901R</t>
  </si>
  <si>
    <t>PRIMARIA ABRAMO MASSALONGO E INFANZIA COCCINELLA</t>
  </si>
  <si>
    <t>COMUNE DI TERRASSA PADOVANA</t>
  </si>
  <si>
    <t>0280900727</t>
  </si>
  <si>
    <t>PDEE89405P</t>
  </si>
  <si>
    <t>IPPOLITO NIEVO</t>
  </si>
  <si>
    <t>COMUNE DI CARCERI</t>
  </si>
  <si>
    <t>0280220802</t>
  </si>
  <si>
    <t>PDEE83101B-PDMM83102B</t>
  </si>
  <si>
    <t>DUCA DEGLI ABRUZZI</t>
  </si>
  <si>
    <t>COMUNE DI TRIBANO</t>
  </si>
  <si>
    <t>0280941152</t>
  </si>
  <si>
    <t>PDIC82200E</t>
  </si>
  <si>
    <t>DON PAOLO GALLIERO</t>
  </si>
  <si>
    <t>COMUNE DI MERLARA</t>
  </si>
  <si>
    <t>0280532829</t>
  </si>
  <si>
    <t>PDEE877051</t>
  </si>
  <si>
    <t>COMUNE DI RONCADE</t>
  </si>
  <si>
    <t>0260691197</t>
  </si>
  <si>
    <t>TVEE875039</t>
  </si>
  <si>
    <t>MARCO POLO</t>
  </si>
  <si>
    <t>COMUNE DI RIESE PIO X</t>
  </si>
  <si>
    <t>0260682949</t>
  </si>
  <si>
    <t>TVEE84501B</t>
  </si>
  <si>
    <t>M. SARTO - SANSON</t>
  </si>
  <si>
    <t>COMUNE DI CAPPELLA MAGGIORE</t>
  </si>
  <si>
    <t>0260071383</t>
  </si>
  <si>
    <t>TVEE81704A</t>
  </si>
  <si>
    <t>DON GIOVANNI BRESCACIN</t>
  </si>
  <si>
    <t>COMUNE DI BADIA POLESINE</t>
  </si>
  <si>
    <t>0290041478</t>
  </si>
  <si>
    <t>ROMM816015</t>
  </si>
  <si>
    <t>GHERARDO GERARDINI</t>
  </si>
  <si>
    <t>COMUNE DI THIENE</t>
  </si>
  <si>
    <t>0241051675</t>
  </si>
  <si>
    <t>VIMM88301C</t>
  </si>
  <si>
    <t>F. BASSANI</t>
  </si>
  <si>
    <t>0240781017</t>
  </si>
  <si>
    <t>VIIC827003</t>
  </si>
  <si>
    <t>ANTONIO FOGAZZARO</t>
  </si>
  <si>
    <t>COMUNE DI MONTAGNANA</t>
  </si>
  <si>
    <t>0280562168</t>
  </si>
  <si>
    <t>PDEE87802N</t>
  </si>
  <si>
    <t>M. D'AZELIO</t>
  </si>
  <si>
    <t>COMUNE DI ADRIA</t>
  </si>
  <si>
    <t>0290012159</t>
  </si>
  <si>
    <t>ROEE81501A</t>
  </si>
  <si>
    <t>VITTORINO DA FELTRE</t>
  </si>
  <si>
    <t>COMUNE DI TORRE DI MOSTO</t>
  </si>
  <si>
    <t>0270412752</t>
  </si>
  <si>
    <t>VEEE805011</t>
  </si>
  <si>
    <t>E. FILIBERTO</t>
  </si>
  <si>
    <t>COMUNE DI NOGARA</t>
  </si>
  <si>
    <t>0230533184</t>
  </si>
  <si>
    <t>VREE85702A</t>
  </si>
  <si>
    <t>CASELLE</t>
  </si>
  <si>
    <t>0290014131</t>
  </si>
  <si>
    <t>ROTD01101B</t>
  </si>
  <si>
    <t>ITCG GIOVANNI MADDALENA</t>
  </si>
  <si>
    <t>COMUNE DI SARMEDE</t>
  </si>
  <si>
    <t>0260781396</t>
  </si>
  <si>
    <t>TVMM817038</t>
  </si>
  <si>
    <t>PERTINI</t>
  </si>
  <si>
    <t>COMUNE DI GRISIGNANO DI ZOCCO</t>
  </si>
  <si>
    <t>0240461711</t>
  </si>
  <si>
    <t>VIMM826029</t>
  </si>
  <si>
    <t>G. TOALDO</t>
  </si>
  <si>
    <t>0280604198</t>
  </si>
  <si>
    <t>PDPC001011</t>
  </si>
  <si>
    <t>LICEO C. MARCHESI SEZ. FUÀ FUSINATO</t>
  </si>
  <si>
    <t>0280941151</t>
  </si>
  <si>
    <t>PDEE82203P</t>
  </si>
  <si>
    <t>EDMONDO DE AMICIS</t>
  </si>
  <si>
    <t>0260781395</t>
  </si>
  <si>
    <t>SANDRO PERTINI</t>
  </si>
  <si>
    <t>PROVINCIA DI TREVISO</t>
  </si>
  <si>
    <t>0260123729</t>
  </si>
  <si>
    <t>TVTD04000G</t>
  </si>
  <si>
    <t>ARTURO MARTINI</t>
  </si>
  <si>
    <t>COMUNE DI CHIUPPANO</t>
  </si>
  <si>
    <t>0240301625</t>
  </si>
  <si>
    <t>VIEE80902L</t>
  </si>
  <si>
    <t>NICOLÒ REZZARA</t>
  </si>
  <si>
    <t>0260123792</t>
  </si>
  <si>
    <t>TVIS017009</t>
  </si>
  <si>
    <t>FLORENCE NIGHTINGALE</t>
  </si>
  <si>
    <t>COMUNE DI ROSSANO VENETO</t>
  </si>
  <si>
    <t>0240883354</t>
  </si>
  <si>
    <t>VIEE85301N-VIIC85300G</t>
  </si>
  <si>
    <t>ISTITUTO COMPRENSIVO "G. RODARI"</t>
  </si>
  <si>
    <t>0280604206</t>
  </si>
  <si>
    <t>PDIS00600R</t>
  </si>
  <si>
    <t>IIS - DUCA DEGLI ABRUZZI</t>
  </si>
  <si>
    <t>0280604169</t>
  </si>
  <si>
    <t>PDIS02700T</t>
  </si>
  <si>
    <t>IIS - LEONARDO DA VINCI</t>
  </si>
  <si>
    <t>0280604163</t>
  </si>
  <si>
    <t>PDPC03000X</t>
  </si>
  <si>
    <t>TITO LIVIO</t>
  </si>
  <si>
    <t>0280604196</t>
  </si>
  <si>
    <t>PDPM01000V</t>
  </si>
  <si>
    <t>AMEDEO DI SAVOIA DUCA D`AOSTA</t>
  </si>
  <si>
    <t>0280603949</t>
  </si>
  <si>
    <t>PDEE87901C</t>
  </si>
  <si>
    <t>REGGIA CARRARESI</t>
  </si>
  <si>
    <t>0280562185</t>
  </si>
  <si>
    <t>PDEE87801L</t>
  </si>
  <si>
    <t>GIUSEPPE MAZZINI</t>
  </si>
  <si>
    <t>0280374275</t>
  </si>
  <si>
    <t>PDIS02400A</t>
  </si>
  <si>
    <t>IIS - ATESINO</t>
  </si>
  <si>
    <t>COMUNE DI CASALEONE</t>
  </si>
  <si>
    <t>0230192578</t>
  </si>
  <si>
    <t>VREE85601D</t>
  </si>
  <si>
    <t>DON LORENZO MILANI</t>
  </si>
  <si>
    <t>COMUNE DI CARMIGNANO DI BRENTA</t>
  </si>
  <si>
    <t>0280231987</t>
  </si>
  <si>
    <t>PDEE83601E</t>
  </si>
  <si>
    <t>COMUNE DI BELLUNO</t>
  </si>
  <si>
    <t>0250063966</t>
  </si>
  <si>
    <t>BLMM829014</t>
  </si>
  <si>
    <t>S. RICCI</t>
  </si>
  <si>
    <t>COMUNE DI CIMADOLMO</t>
  </si>
  <si>
    <t>0260170830</t>
  </si>
  <si>
    <t>TVEE86004L-TVMM86002D</t>
  </si>
  <si>
    <t>SCUOLA PRIMARIA E SECONDARIA DI LOVADINA</t>
  </si>
  <si>
    <t>0250061866</t>
  </si>
  <si>
    <t>BLEE829037</t>
  </si>
  <si>
    <t>MICHELE CAPPELLARI</t>
  </si>
  <si>
    <t>COMUNE DI VICENZA</t>
  </si>
  <si>
    <t>0241162384</t>
  </si>
  <si>
    <t>VIMM87001A</t>
  </si>
  <si>
    <t>A. GIURIOLO</t>
  </si>
  <si>
    <t>COMUNE DI CONSELVE</t>
  </si>
  <si>
    <t>0280340814</t>
  </si>
  <si>
    <t>PDEE89401E</t>
  </si>
  <si>
    <t>LEONARDO DA VINCI</t>
  </si>
  <si>
    <t>COMUNE DI TORREBELVICINO</t>
  </si>
  <si>
    <t>0241070902</t>
  </si>
  <si>
    <t>VIEE836043-VIMM83601V</t>
  </si>
  <si>
    <t>GIOSUÉ CARDUCCI</t>
  </si>
  <si>
    <t>COMUNE DI OCCHIOBELLO</t>
  </si>
  <si>
    <t>0290331822</t>
  </si>
  <si>
    <t>ROEE803047</t>
  </si>
  <si>
    <t>0290331828</t>
  </si>
  <si>
    <t>ROEE803058</t>
  </si>
  <si>
    <t>SANTA MARIA MADDALENA</t>
  </si>
  <si>
    <t>COMUNE DI MELARA</t>
  </si>
  <si>
    <t>0290321125</t>
  </si>
  <si>
    <t>ROMM80005Q</t>
  </si>
  <si>
    <t>RITA LEVI MONTALCINI</t>
  </si>
  <si>
    <t>COMUNE DI SANT ELENA</t>
  </si>
  <si>
    <t>0280832904</t>
  </si>
  <si>
    <t>PDAA87102N</t>
  </si>
  <si>
    <t>MONUMENTO AI CADUTI IN GUERRA</t>
  </si>
  <si>
    <t>0280604176</t>
  </si>
  <si>
    <t>PDIS02200P</t>
  </si>
  <si>
    <t>IIS - ENRICHETTA USUELLI RUZZA</t>
  </si>
  <si>
    <t>0280604177</t>
  </si>
  <si>
    <t>PDTD010503</t>
  </si>
  <si>
    <t>PIER FORTUNATO CALVI</t>
  </si>
  <si>
    <t>0280604172</t>
  </si>
  <si>
    <t>PDTL010004</t>
  </si>
  <si>
    <t>GIOVANNI BATTISTA BELZONI</t>
  </si>
  <si>
    <t>COMUNE DI SAN FIOR</t>
  </si>
  <si>
    <t>0260721450</t>
  </si>
  <si>
    <t>TVMM846016</t>
  </si>
  <si>
    <t>SEBASTIANO BAROZZI</t>
  </si>
  <si>
    <t>COMUNE DI VO</t>
  </si>
  <si>
    <t>0281052235</t>
  </si>
  <si>
    <t>PDAA85702B-PDEE85704P</t>
  </si>
  <si>
    <t>INFANZIA GIANNI RODARI - PRIMARIA GUIDO NEGRI</t>
  </si>
  <si>
    <t>COMUNE DI MIRA</t>
  </si>
  <si>
    <t>0270231632</t>
  </si>
  <si>
    <t>VEEE86901X</t>
  </si>
  <si>
    <t>CARLO GOLDONI</t>
  </si>
  <si>
    <t>COMUNE DI SAN MARTINO BUON ALBERGO</t>
  </si>
  <si>
    <t>0230731665</t>
  </si>
  <si>
    <t>VREE840021</t>
  </si>
  <si>
    <t>SALVO D'ACQUISTO</t>
  </si>
  <si>
    <t>0280374274</t>
  </si>
  <si>
    <t>PDIS026002</t>
  </si>
  <si>
    <t>IIS - EUGANEO</t>
  </si>
  <si>
    <t>0290331810</t>
  </si>
  <si>
    <t>ROAA80302X</t>
  </si>
  <si>
    <t>INFANZIA EDMONDO DE AMICIS</t>
  </si>
  <si>
    <t>COMUNE DI TREVISO</t>
  </si>
  <si>
    <t>0260861926</t>
  </si>
  <si>
    <t>TVEE87303N</t>
  </si>
  <si>
    <t>G. PRATI</t>
  </si>
  <si>
    <t>0230913608</t>
  </si>
  <si>
    <t>VRIC87700C</t>
  </si>
  <si>
    <t>SANTA LUCIA</t>
  </si>
  <si>
    <t>PROVINCIA DI VERONA</t>
  </si>
  <si>
    <t>0230253925</t>
  </si>
  <si>
    <t>VRPS00101T</t>
  </si>
  <si>
    <t>0230443935</t>
  </si>
  <si>
    <t>VRRA02000Q</t>
  </si>
  <si>
    <t>IPAA - GIUSEPPE MEDICI</t>
  </si>
  <si>
    <t>0230443918</t>
  </si>
  <si>
    <t>VRPC01000C</t>
  </si>
  <si>
    <t>LC - GIOVANNI COTTA</t>
  </si>
  <si>
    <t>COMUNE DI VEGGIANO</t>
  </si>
  <si>
    <t>0280962227</t>
  </si>
  <si>
    <t>PDMM85202C</t>
  </si>
  <si>
    <t>L. DA VINCI</t>
  </si>
  <si>
    <t>COMUNE DI MAROSTICA</t>
  </si>
  <si>
    <t>0240573342</t>
  </si>
  <si>
    <t>VIMM884018</t>
  </si>
  <si>
    <t>NATALE DALLE LASTE</t>
  </si>
  <si>
    <t>COMUNE DI FOSSALTA DI PIAVE</t>
  </si>
  <si>
    <t>0270151057</t>
  </si>
  <si>
    <t>VEAA80601G-VEEE80601R</t>
  </si>
  <si>
    <t>IL FLAUTO MAGICO E SALVO D'ACQUISTO</t>
  </si>
  <si>
    <t>COMUNE DI PIOVE DI SACCO</t>
  </si>
  <si>
    <t>0280653249</t>
  </si>
  <si>
    <t>PDMM89901L</t>
  </si>
  <si>
    <t>E.C. DAVILA</t>
  </si>
  <si>
    <t>COMUNE DI TARZO</t>
  </si>
  <si>
    <t>0260840758</t>
  </si>
  <si>
    <t>TVEE818057</t>
  </si>
  <si>
    <t>SCUOLA PRIMARIA TARZO</t>
  </si>
  <si>
    <t>COMUNE DI OPPEANO</t>
  </si>
  <si>
    <t>0230551193</t>
  </si>
  <si>
    <t>VREE84303D</t>
  </si>
  <si>
    <t>SCUOLA PRIMARIA DI VALLESE</t>
  </si>
  <si>
    <t>0280554266</t>
  </si>
  <si>
    <t>PDTA00701C</t>
  </si>
  <si>
    <t>JOHN FITZGERALD KENNEDY</t>
  </si>
  <si>
    <t>0280604213</t>
  </si>
  <si>
    <t>PDRI07000P</t>
  </si>
  <si>
    <t>ISTITUTO PROFESSIONALE ENRICO BERNARDI</t>
  </si>
  <si>
    <t>0280604180</t>
  </si>
  <si>
    <t>PDTF02000E</t>
  </si>
  <si>
    <t>ITI - GUGLIELMO MARCON</t>
  </si>
  <si>
    <t>0260691200</t>
  </si>
  <si>
    <t>TVMM875016</t>
  </si>
  <si>
    <t>SMS MARTIRI DELLA LIB. RONCADE</t>
  </si>
  <si>
    <t>0260691194</t>
  </si>
  <si>
    <t>TVEE875028</t>
  </si>
  <si>
    <t>ANDREA MUSALO</t>
  </si>
  <si>
    <t>COMUNE DI JESOLO</t>
  </si>
  <si>
    <t>0270192739</t>
  </si>
  <si>
    <t>VEIC804003-VEMM804014</t>
  </si>
  <si>
    <t>IC GABRIELE D'ANNUNZIO</t>
  </si>
  <si>
    <t>PROVINCIA DI BELLUNO</t>
  </si>
  <si>
    <t>0250213971</t>
  </si>
  <si>
    <t>BLPS020006</t>
  </si>
  <si>
    <t>GIORGIO DAL PAZ</t>
  </si>
  <si>
    <t>COMUNE DI CORBOLA</t>
  </si>
  <si>
    <t>0290172136</t>
  </si>
  <si>
    <t>ROEE80104G-ROMM80102</t>
  </si>
  <si>
    <t>DANTE ALIGHIERI E SEC. I° FERRUCCIO VIOLA</t>
  </si>
  <si>
    <t>0250061864</t>
  </si>
  <si>
    <t>BLEE831015</t>
  </si>
  <si>
    <t>RUDIO</t>
  </si>
  <si>
    <t>0250061861</t>
  </si>
  <si>
    <t>BLEE83005D</t>
  </si>
  <si>
    <t>VALERIANO CASTION</t>
  </si>
  <si>
    <t>0250061859</t>
  </si>
  <si>
    <t>BLEE829048</t>
  </si>
  <si>
    <t>0250061858</t>
  </si>
  <si>
    <t>BLEE83002A</t>
  </si>
  <si>
    <t>ANDREA BRUSTOLON</t>
  </si>
  <si>
    <t>PDMM88002L</t>
  </si>
  <si>
    <t>SEC. I° LEVI CIVITA</t>
  </si>
  <si>
    <t>EGIDIO FORCELLINI</t>
  </si>
  <si>
    <t>0280603956</t>
  </si>
  <si>
    <t>PDMM87901B</t>
  </si>
  <si>
    <t>SEC. I° - FRANCESCO PETRARCA</t>
  </si>
  <si>
    <t>COMUNE DI ARIANO NEL POLESINE</t>
  </si>
  <si>
    <t>0290022144</t>
  </si>
  <si>
    <t>ROIC80100A</t>
  </si>
  <si>
    <t>SCUOLA PRIMARIA GUGLIELMO MARCONI</t>
  </si>
  <si>
    <t>COMUNE DI BORGO VENETO</t>
  </si>
  <si>
    <t>0280512238</t>
  </si>
  <si>
    <t>PDEE87205T</t>
  </si>
  <si>
    <t>0260123744</t>
  </si>
  <si>
    <t>TVTF030007</t>
  </si>
  <si>
    <t>ITI - EUGENIO BARSANTI</t>
  </si>
  <si>
    <t>COMUNE DI LONIGO</t>
  </si>
  <si>
    <t>0240521603</t>
  </si>
  <si>
    <t>VIEE81804D</t>
  </si>
  <si>
    <t>F.O. SCORTEGAGNA</t>
  </si>
  <si>
    <t>COMUNE DI BOLZANO VICENTINO</t>
  </si>
  <si>
    <t>0240131191</t>
  </si>
  <si>
    <t>VIMM820019</t>
  </si>
  <si>
    <t>G. ZANELLA</t>
  </si>
  <si>
    <t>COMUNE DI VILLANOVA DEL GHEBBO</t>
  </si>
  <si>
    <t>0290501004</t>
  </si>
  <si>
    <t>ROEE812031</t>
  </si>
  <si>
    <t>GIUSEPPE MAZZIN</t>
  </si>
  <si>
    <t>0250061875</t>
  </si>
  <si>
    <t>BLEE831026</t>
  </si>
  <si>
    <t>L. DOGLIONI</t>
  </si>
  <si>
    <t>COMUNE DI GREZZANA</t>
  </si>
  <si>
    <t>0230383210</t>
  </si>
  <si>
    <t>VRMM815016</t>
  </si>
  <si>
    <t>G. PASCOLI</t>
  </si>
  <si>
    <t>COMUNE DI QUINTO VICENTINO</t>
  </si>
  <si>
    <t>0240830556</t>
  </si>
  <si>
    <t>VIEE82002B</t>
  </si>
  <si>
    <t>G. PERLASCA</t>
  </si>
  <si>
    <t>0250061873</t>
  </si>
  <si>
    <t>BLMM830018</t>
  </si>
  <si>
    <t>V. ZANON</t>
  </si>
  <si>
    <t>0290122092</t>
  </si>
  <si>
    <t>ROMM80002L</t>
  </si>
  <si>
    <t>GIACOMO SANI</t>
  </si>
  <si>
    <t>COMUNE DI TORRI DI QUARTESOLO</t>
  </si>
  <si>
    <t>0241081643</t>
  </si>
  <si>
    <t>VIMM863017</t>
  </si>
  <si>
    <t>SCUOLA SECONDARIA DI MAROLA</t>
  </si>
  <si>
    <t>COMUNE DI VILLA BARTOLOMEA</t>
  </si>
  <si>
    <t>0230951135</t>
  </si>
  <si>
    <t>VREE84601V-VRIC84600R</t>
  </si>
  <si>
    <t>CARLO EDERLE - GHEDINI</t>
  </si>
  <si>
    <t>COMUNE DI PINCARA</t>
  </si>
  <si>
    <t>0290362638</t>
  </si>
  <si>
    <t>ROEE811068</t>
  </si>
  <si>
    <t>MARTIRI DELLA LIBERTÀ</t>
  </si>
  <si>
    <t>COMUNE DI FOLLINA</t>
  </si>
  <si>
    <t>0260272813</t>
  </si>
  <si>
    <t>TVEE818013-TVMM818012</t>
  </si>
  <si>
    <t>ISTITUTO COMPRENSIVO DI FOLLINA E TARZO</t>
  </si>
  <si>
    <t>0230913910</t>
  </si>
  <si>
    <t>VRPC020003</t>
  </si>
  <si>
    <t>SUCCURSALE  SCIPIONE MAFFEI</t>
  </si>
  <si>
    <t>COMUNE DI SANTA GIUSTINA</t>
  </si>
  <si>
    <t>0250481159</t>
  </si>
  <si>
    <t>BLIC81900C</t>
  </si>
  <si>
    <t>ISTITUTO COMPRENSIVO RODARI - SCUOLA SECONDARIA I°</t>
  </si>
  <si>
    <t>COMUNE DI ROVOLON</t>
  </si>
  <si>
    <t>0280712208</t>
  </si>
  <si>
    <t>PDEE85804E</t>
  </si>
  <si>
    <t>BATTISTI/ALBANESE</t>
  </si>
  <si>
    <t>0260863706</t>
  </si>
  <si>
    <t>TVPC01000R</t>
  </si>
  <si>
    <t>LC - ANTONIO CANOVA</t>
  </si>
  <si>
    <t>0280374283</t>
  </si>
  <si>
    <t>PDSD02301B</t>
  </si>
  <si>
    <t>ISA - ANTONIO CORRADINI</t>
  </si>
  <si>
    <t>0280324250</t>
  </si>
  <si>
    <t>PDIS018003</t>
  </si>
  <si>
    <t>IIS - ANTONIO MEUCCI</t>
  </si>
  <si>
    <t>0280324247</t>
  </si>
  <si>
    <t>PDIS01300X</t>
  </si>
  <si>
    <t>IIS - TITO LUCREZIO CARO</t>
  </si>
  <si>
    <t>0280194225</t>
  </si>
  <si>
    <t>PDIS01400Q</t>
  </si>
  <si>
    <t>IIS - ISAAC NEWTON</t>
  </si>
  <si>
    <t>0280014221</t>
  </si>
  <si>
    <t>PDRH01000G</t>
  </si>
  <si>
    <t>IPSAR - PIETRO D`ABANO</t>
  </si>
  <si>
    <t>0250061860</t>
  </si>
  <si>
    <t>BLEE83004C</t>
  </si>
  <si>
    <t>PELLEGRINI BORGO PIAVE</t>
  </si>
  <si>
    <t>0280603654</t>
  </si>
  <si>
    <t>DON MINZONI</t>
  </si>
  <si>
    <t>COMUNE DI CONEGLIANO</t>
  </si>
  <si>
    <t>0260210772</t>
  </si>
  <si>
    <t>TVEE867029</t>
  </si>
  <si>
    <t>G. MAZZINI</t>
  </si>
  <si>
    <t>COMUNE DI CROCETTA DEL MONTELLO</t>
  </si>
  <si>
    <t>0260252307</t>
  </si>
  <si>
    <t>TVMM85002V</t>
  </si>
  <si>
    <t>A. MANZONI</t>
  </si>
  <si>
    <t>COMUNE DI FOSSALTA DI PORTOGRUARO</t>
  </si>
  <si>
    <t>0270160647</t>
  </si>
  <si>
    <t>VEEE811018-VEMM811017</t>
  </si>
  <si>
    <t>LUISA VISENTINI -  DON AGOSTINO TONIATTI</t>
  </si>
  <si>
    <t>0280340815</t>
  </si>
  <si>
    <t>PDMM89401D</t>
  </si>
  <si>
    <t>NICOLO` TOMMASEO</t>
  </si>
  <si>
    <t>0280344227</t>
  </si>
  <si>
    <t>PDAA894019</t>
  </si>
  <si>
    <t>IL GIRASOLE</t>
  </si>
  <si>
    <t>0250393993</t>
  </si>
  <si>
    <t>BLRI001013</t>
  </si>
  <si>
    <t>ISTITUTO TECNICO TECNOLOGICO  - OTTICO</t>
  </si>
  <si>
    <t>COMUNE DI RESANA</t>
  </si>
  <si>
    <t>0260663115</t>
  </si>
  <si>
    <t>TVEE81902X</t>
  </si>
  <si>
    <t>PRIMARIA DI  CASTELMINIO - SAN MARCO</t>
  </si>
  <si>
    <t>0260662603</t>
  </si>
  <si>
    <t>TVEE81901V</t>
  </si>
  <si>
    <t>SCUOLA ELEMENTARE DEL CAPOLUOGO</t>
  </si>
  <si>
    <t>COMUNE DI VILLORBA</t>
  </si>
  <si>
    <t>0260911244</t>
  </si>
  <si>
    <t>TVEE876079</t>
  </si>
  <si>
    <t>DON LINO PELLIZZARI</t>
  </si>
  <si>
    <t>COMUNE DI MONTEBELLUNA</t>
  </si>
  <si>
    <t>0260462842</t>
  </si>
  <si>
    <t>TVAA883044</t>
  </si>
  <si>
    <t>E. MENEGON</t>
  </si>
  <si>
    <t>COMUNE DI SAN PIETRO IN CARIANO</t>
  </si>
  <si>
    <t>0230763893</t>
  </si>
  <si>
    <t>VREE86901G</t>
  </si>
  <si>
    <t>COMUNE DI SAN STINO DI LIVENZA</t>
  </si>
  <si>
    <t>0270362471</t>
  </si>
  <si>
    <t>VEEE863011</t>
  </si>
  <si>
    <t>DON MICHELE MARTINA</t>
  </si>
  <si>
    <t>0280604189</t>
  </si>
  <si>
    <t>PDRC02801L</t>
  </si>
  <si>
    <t>IPSCT - GIOVANNI VALLE</t>
  </si>
  <si>
    <t>0230533181</t>
  </si>
  <si>
    <t>VRIC857007</t>
  </si>
  <si>
    <t>FRANCESCO CIPRIANI</t>
  </si>
  <si>
    <t>COMUNE DI LAMON</t>
  </si>
  <si>
    <t>0250263430</t>
  </si>
  <si>
    <t>BLIC815005</t>
  </si>
  <si>
    <t>JACOPO FACEN</t>
  </si>
  <si>
    <t>COMUNE DI FIESSO UMBERTIANO</t>
  </si>
  <si>
    <t>0290221809</t>
  </si>
  <si>
    <t>ROMM810027</t>
  </si>
  <si>
    <t>G. GOZZANO</t>
  </si>
  <si>
    <t>COMUNE DI CALDIERO</t>
  </si>
  <si>
    <t>0230171696</t>
  </si>
  <si>
    <t>VRIC85300X</t>
  </si>
  <si>
    <t>ANTONIO PISANO</t>
  </si>
  <si>
    <t>0280603955</t>
  </si>
  <si>
    <t>PDEE88702C</t>
  </si>
  <si>
    <t>PRIMARIA - ALESSANDRO RANDI</t>
  </si>
  <si>
    <t>0241162421</t>
  </si>
  <si>
    <t>VIEE86604V</t>
  </si>
  <si>
    <t>0230383209</t>
  </si>
  <si>
    <t>VREE81506C</t>
  </si>
  <si>
    <t>PRIMARIA - GREZZANA</t>
  </si>
  <si>
    <t>0240830555</t>
  </si>
  <si>
    <t>VIMM82002A</t>
  </si>
  <si>
    <t>COMUNE DI ROSOLINA</t>
  </si>
  <si>
    <t>0290402127</t>
  </si>
  <si>
    <t>ROAA802002</t>
  </si>
  <si>
    <t>INFANZIA GIANNI RODARI - PRIMARIA ALDO MORO</t>
  </si>
  <si>
    <t>0290402124</t>
  </si>
  <si>
    <t>ROEE802029</t>
  </si>
  <si>
    <t>CARLA GRONCHI</t>
  </si>
  <si>
    <t>0260873751</t>
  </si>
  <si>
    <t>TVIS004007</t>
  </si>
  <si>
    <t>IIS - GIUSEPPE VERDI</t>
  </si>
  <si>
    <t>0260573805</t>
  </si>
  <si>
    <t>TVIS00100Q</t>
  </si>
  <si>
    <t>IIS - MARCO CASAGRANDE</t>
  </si>
  <si>
    <t>COMUNE DI SAN ZENONE DEGLI EZZELINI</t>
  </si>
  <si>
    <t>0260770879</t>
  </si>
  <si>
    <t>TVEE862026</t>
  </si>
  <si>
    <t>0230911954</t>
  </si>
  <si>
    <t>VREE88301T</t>
  </si>
  <si>
    <t>SCUOLA PRIMARIA DEI CILIEGI</t>
  </si>
  <si>
    <t>COMUNE DI SAN POLO DI PIAVE</t>
  </si>
  <si>
    <t>0260740799</t>
  </si>
  <si>
    <t>TVEE86001D</t>
  </si>
  <si>
    <t>C. AMBROSETTO</t>
  </si>
  <si>
    <t>0281052239</t>
  </si>
  <si>
    <t>PDMM85701E</t>
  </si>
  <si>
    <t>ALFONSO PILONATO</t>
  </si>
  <si>
    <t>COMUNE DI CORNUDA</t>
  </si>
  <si>
    <t>0260232762</t>
  </si>
  <si>
    <t>TVEE85101P</t>
  </si>
  <si>
    <t>ANTONIO CANOVA</t>
  </si>
  <si>
    <t>0260232761</t>
  </si>
  <si>
    <t>TVMM85101N</t>
  </si>
  <si>
    <t>ANGELO GIUSEPPE RONCALLI</t>
  </si>
  <si>
    <t>COMUNE DI CEREA</t>
  </si>
  <si>
    <t>0230254237</t>
  </si>
  <si>
    <t>VRMM85501L</t>
  </si>
  <si>
    <t>F.LLI SOMMARIVA</t>
  </si>
  <si>
    <t>COMUNE DI ZERO BRANCO</t>
  </si>
  <si>
    <t>0260951287</t>
  </si>
  <si>
    <t>TVEE83502T</t>
  </si>
  <si>
    <t>ENRICO FERMI</t>
  </si>
  <si>
    <t>COMUNE DI QUINTO DI TREVISO</t>
  </si>
  <si>
    <t>0260641277</t>
  </si>
  <si>
    <t>TVEE826045</t>
  </si>
  <si>
    <t>GUGLIELMO MARCONI</t>
  </si>
  <si>
    <t>0260641275</t>
  </si>
  <si>
    <t>COMUNE DI ROVIGO</t>
  </si>
  <si>
    <t>0290410559</t>
  </si>
  <si>
    <t>ROMM82102N</t>
  </si>
  <si>
    <t>ANNESSA CONSERVATORIO</t>
  </si>
  <si>
    <t>COMUNE DI ALBAREDO D ADIGE</t>
  </si>
  <si>
    <t>0230021730</t>
  </si>
  <si>
    <t>VREE816046</t>
  </si>
  <si>
    <t>A. VIVALDI</t>
  </si>
  <si>
    <t>COMUNE DI CASALE DI SCODOSIA</t>
  </si>
  <si>
    <t>0280272205</t>
  </si>
  <si>
    <t>PDEE87701R</t>
  </si>
  <si>
    <t>COMUNE DI GALZIGNANO TERME</t>
  </si>
  <si>
    <t>0280402922</t>
  </si>
  <si>
    <t>PDAA853024</t>
  </si>
  <si>
    <t>A. SAGGINI</t>
  </si>
  <si>
    <t>0290321124</t>
  </si>
  <si>
    <t>ROEE80006T</t>
  </si>
  <si>
    <t>BADEN POWELL</t>
  </si>
  <si>
    <t>0240883356</t>
  </si>
  <si>
    <t>VIAA85302D</t>
  </si>
  <si>
    <t>GIROGIROTONDO</t>
  </si>
  <si>
    <t>0240882615</t>
  </si>
  <si>
    <t>VIEE85302P</t>
  </si>
  <si>
    <t>COMUNE DI CAMPIGLIA DEI BERICI</t>
  </si>
  <si>
    <t>0240222504</t>
  </si>
  <si>
    <t>VIMM814023</t>
  </si>
  <si>
    <t>FRANCESCO PETRARCA</t>
  </si>
  <si>
    <t>COMUNE DI VELO VERONESE</t>
  </si>
  <si>
    <t>0230903279</t>
  </si>
  <si>
    <t>VRAA84503X</t>
  </si>
  <si>
    <t>ITALA FRACASSO</t>
  </si>
  <si>
    <t>0230192581</t>
  </si>
  <si>
    <t>VREE85602E</t>
  </si>
  <si>
    <t>SAN GIOVANNI BOSCO</t>
  </si>
  <si>
    <t>COMUNE DI CRESPADORO</t>
  </si>
  <si>
    <t>0240371250</t>
  </si>
  <si>
    <t>VIAA846019</t>
  </si>
  <si>
    <t>COMUNE DI OSPEDALETTO EUGANEO</t>
  </si>
  <si>
    <t>0280591253</t>
  </si>
  <si>
    <t>PDMM83104D</t>
  </si>
  <si>
    <t>GIUSEPPE PARINI</t>
  </si>
  <si>
    <t>COMUNE DI MEZZANE DI SOTTO</t>
  </si>
  <si>
    <t>0230471184</t>
  </si>
  <si>
    <t>VREE852038</t>
  </si>
  <si>
    <t>G. VENTURI</t>
  </si>
  <si>
    <t>COMUNE DI ROMANO D EZZELINO</t>
  </si>
  <si>
    <t>0240863351</t>
  </si>
  <si>
    <t>VIEE88903E</t>
  </si>
  <si>
    <t>MISSIONARI FRATELLI FARRONATO</t>
  </si>
  <si>
    <t>COMUNE DI ORSAGO</t>
  </si>
  <si>
    <t>0260533054</t>
  </si>
  <si>
    <t>TVEE825038</t>
  </si>
  <si>
    <t>GIACINTO SCARABELLOTTO</t>
  </si>
  <si>
    <t>0280554261</t>
  </si>
  <si>
    <t>PDRC003018</t>
  </si>
  <si>
    <t>IPSCT - CARLO CATTANEO</t>
  </si>
  <si>
    <t>0280014220</t>
  </si>
  <si>
    <t>0280604178</t>
  </si>
  <si>
    <t>PDRA00601R</t>
  </si>
  <si>
    <t>IPAA - SAN BENEDETTO DA NORCIA</t>
  </si>
  <si>
    <t>0280604160</t>
  </si>
  <si>
    <t>CONCETTO MARCHESI</t>
  </si>
  <si>
    <t>COMUNE DI CAORLE</t>
  </si>
  <si>
    <t>0270051061</t>
  </si>
  <si>
    <t>VEMM81901T</t>
  </si>
  <si>
    <t>0270051062</t>
  </si>
  <si>
    <t>VEEE81901V</t>
  </si>
  <si>
    <t>ANDREA PALLADIO</t>
  </si>
  <si>
    <t>0260861928</t>
  </si>
  <si>
    <t>TVMM87101V</t>
  </si>
  <si>
    <t>AUGUSTO SERENA</t>
  </si>
  <si>
    <t>0250713984</t>
  </si>
  <si>
    <t>BLRH02000X</t>
  </si>
  <si>
    <t>IPSAR - DÉODAT DE DOLOMIEU</t>
  </si>
  <si>
    <t>0230913597</t>
  </si>
  <si>
    <t>VRMM88301R</t>
  </si>
  <si>
    <t>ALESSANDRO MANZONI</t>
  </si>
  <si>
    <t>COMUNE DI SELVAZZANO DENTRO</t>
  </si>
  <si>
    <t>0280862078</t>
  </si>
  <si>
    <t>PDMM89801R</t>
  </si>
  <si>
    <t>CESAROTTI</t>
  </si>
  <si>
    <t>0250061863</t>
  </si>
  <si>
    <t>BLEE829026</t>
  </si>
  <si>
    <t>GIROLAMO SEGATO</t>
  </si>
  <si>
    <t>0250061868</t>
  </si>
  <si>
    <t>BLEE829015</t>
  </si>
  <si>
    <t>RINO SORIO</t>
  </si>
  <si>
    <t>COMUNE DI CORNEDO VICENTINO</t>
  </si>
  <si>
    <t>0240341787</t>
  </si>
  <si>
    <t>VIMM82401L</t>
  </si>
  <si>
    <t>ADOLFO CROSARO</t>
  </si>
  <si>
    <t>COMUNE DI TAGLIO DI PO</t>
  </si>
  <si>
    <t>0290462153</t>
  </si>
  <si>
    <t>ROEE80502R-ROMM80501R</t>
  </si>
  <si>
    <t>COMPLESSO GIOVANNI PASCOLI ELIA MAESTRI</t>
  </si>
  <si>
    <t>COMUNE DI ANGUILLARA VENETA</t>
  </si>
  <si>
    <t>0280042678</t>
  </si>
  <si>
    <t>PDEE82204Q</t>
  </si>
  <si>
    <t>G. LOMBARDO RADICE</t>
  </si>
  <si>
    <t>0260553069</t>
  </si>
  <si>
    <t>TVEE868069</t>
  </si>
  <si>
    <t>TREFORNI</t>
  </si>
  <si>
    <t>COMUNE DI SANTA LUCIA DI PIAVE</t>
  </si>
  <si>
    <t>0260751363</t>
  </si>
  <si>
    <t>TVMM853019</t>
  </si>
  <si>
    <t>BEATO FRA CLAUDIO</t>
  </si>
  <si>
    <t>COMUNE DI BADIA CALAVENA</t>
  </si>
  <si>
    <t>0230053135</t>
  </si>
  <si>
    <t>VREE860037</t>
  </si>
  <si>
    <t>E. DE AMICIS</t>
  </si>
  <si>
    <t>COMUNE DI SAN PIETRO VIMINARIO</t>
  </si>
  <si>
    <t>0280792875</t>
  </si>
  <si>
    <t>PDMM82203N</t>
  </si>
  <si>
    <t>SCUOLA MEDIA</t>
  </si>
  <si>
    <t>COMUNE DI DANTA DI CADORE</t>
  </si>
  <si>
    <t>0250170963</t>
  </si>
  <si>
    <t>BLAA82506T</t>
  </si>
  <si>
    <t>INFANZIA - PRIMARIA</t>
  </si>
  <si>
    <t>COMUNE DI SAN PIETRO DI CADORE</t>
  </si>
  <si>
    <t>0250470937</t>
  </si>
  <si>
    <t>BLAA82503P-BLEE82503X-BLMM82502T</t>
  </si>
  <si>
    <t>INFANZIA - PRIMARIA - SEC. I°</t>
  </si>
  <si>
    <t>COMUNE DI SOLESINO</t>
  </si>
  <si>
    <t>0280872944</t>
  </si>
  <si>
    <t>PDEE854047-PDMM854013</t>
  </si>
  <si>
    <t>ISTITUTO COMPRENSIVO STATALE "SOLESINO-STANGHELLA"</t>
  </si>
  <si>
    <t>COMUNE DI CEREGNANO</t>
  </si>
  <si>
    <t>0290152134</t>
  </si>
  <si>
    <t>ROMM80702</t>
  </si>
  <si>
    <t>COMUNE DI CHIAMPO</t>
  </si>
  <si>
    <t>0240292283</t>
  </si>
  <si>
    <t>VIMM878011</t>
  </si>
  <si>
    <t>FANTE D'ITALIA</t>
  </si>
  <si>
    <t>COMUNE DI LOZZO ATESTINO</t>
  </si>
  <si>
    <t>0280470836</t>
  </si>
  <si>
    <t>PDMM85703L</t>
  </si>
  <si>
    <t>GUIDO NEGRI</t>
  </si>
  <si>
    <t>0270051079</t>
  </si>
  <si>
    <t>VEEE819031</t>
  </si>
  <si>
    <t>ANTONIO VIVALDI</t>
  </si>
  <si>
    <t>0240521609</t>
  </si>
  <si>
    <t>VIIC818008</t>
  </si>
  <si>
    <t>C. RIDOLFI</t>
  </si>
  <si>
    <t>0250213972</t>
  </si>
  <si>
    <t>0260210792</t>
  </si>
  <si>
    <t>TVEE86901X</t>
  </si>
  <si>
    <t>CAMPOLONGO</t>
  </si>
  <si>
    <t>COMUNE DI ORGIANO</t>
  </si>
  <si>
    <t>0240752897</t>
  </si>
  <si>
    <t>VIMM814034</t>
  </si>
  <si>
    <t>PIOVENE</t>
  </si>
  <si>
    <t>0280862079</t>
  </si>
  <si>
    <t>PDMM897011</t>
  </si>
  <si>
    <t>ALBINONI TENCAROLA</t>
  </si>
  <si>
    <t>0280862082</t>
  </si>
  <si>
    <t>PDEE897023</t>
  </si>
  <si>
    <t>DON A. BERTOLIN</t>
  </si>
  <si>
    <t>0240341789</t>
  </si>
  <si>
    <t>VIEE82403Q</t>
  </si>
  <si>
    <t>G.G. TRISSINO</t>
  </si>
  <si>
    <t>0280603699</t>
  </si>
  <si>
    <t>PDMM888016</t>
  </si>
  <si>
    <t>ANDREA BRIOSCO</t>
  </si>
  <si>
    <t>0260210789</t>
  </si>
  <si>
    <t>TVMM86601B</t>
  </si>
  <si>
    <t>A. BRUSTOLON</t>
  </si>
  <si>
    <t>COMUNE DI LENDINARA</t>
  </si>
  <si>
    <t>0290291761</t>
  </si>
  <si>
    <t>ROEE817023</t>
  </si>
  <si>
    <t>NAZARIO SAURO</t>
  </si>
  <si>
    <t>0260210780</t>
  </si>
  <si>
    <t>TVEE867018</t>
  </si>
  <si>
    <t>COMUNE DI BAGNOLI DI SOPRA</t>
  </si>
  <si>
    <t>0280081798</t>
  </si>
  <si>
    <t>PDEE82205R-PDMM82205Q</t>
  </si>
  <si>
    <t>PALESTRA COMUNALE A SERVIZIO DELLE SCUOLE</t>
  </si>
  <si>
    <t>0280081803</t>
  </si>
  <si>
    <t>PDEE82205R</t>
  </si>
  <si>
    <t>G. UNGARETTI</t>
  </si>
  <si>
    <t>0280081802</t>
  </si>
  <si>
    <t>PDMM82205Q</t>
  </si>
  <si>
    <t>V. ALFIERI</t>
  </si>
  <si>
    <t>0230383208</t>
  </si>
  <si>
    <t>VREE815039</t>
  </si>
  <si>
    <t>DOMENICO DA LUGO</t>
  </si>
  <si>
    <t>0230383207</t>
  </si>
  <si>
    <t>VREE815017</t>
  </si>
  <si>
    <t>MADRE TERESA DI CALCUTTA</t>
  </si>
  <si>
    <t>COMUNE DI CASTEL D AZZANO</t>
  </si>
  <si>
    <t>0230211394</t>
  </si>
  <si>
    <t>VREE859022</t>
  </si>
  <si>
    <t>EMILIO SALGARI</t>
  </si>
  <si>
    <t>0230211399</t>
  </si>
  <si>
    <t>VRMM85901X</t>
  </si>
  <si>
    <t>CESARI</t>
  </si>
  <si>
    <t>COMUNE DI CAMPAGNA LUPIA</t>
  </si>
  <si>
    <t>0270020628</t>
  </si>
  <si>
    <t>VEEE81603D</t>
  </si>
  <si>
    <t>SCUOLA PRIMARIA FRATELLI BANDIERA</t>
  </si>
  <si>
    <t>COMUNE DI VILLAVERLA</t>
  </si>
  <si>
    <t>0241181765</t>
  </si>
  <si>
    <t>VIIC81100D</t>
  </si>
  <si>
    <t>PALESTRA DELLA SCUOLA PRIMARIA DANTE ALIGHIERI</t>
  </si>
  <si>
    <t>COMUNE DI MARANO VICENTINO</t>
  </si>
  <si>
    <t>0240563006</t>
  </si>
  <si>
    <t>VIEE85401D</t>
  </si>
  <si>
    <t>0240782900</t>
  </si>
  <si>
    <t>VIEE827026</t>
  </si>
  <si>
    <t>0290413639</t>
  </si>
  <si>
    <t>ROMM82201C</t>
  </si>
  <si>
    <t>GIOVAN BATTISTA CASALINI</t>
  </si>
  <si>
    <t>Prov.</t>
  </si>
  <si>
    <t>Denominazione Istituto</t>
  </si>
  <si>
    <t>Codice PES</t>
  </si>
  <si>
    <t>Comune</t>
  </si>
  <si>
    <t>indirizzo</t>
  </si>
  <si>
    <t>Codice ARES</t>
  </si>
  <si>
    <t>Costo intervento (Tot. QTE)</t>
  </si>
  <si>
    <t>Punteggio</t>
  </si>
  <si>
    <t>MC</t>
  </si>
  <si>
    <t>Provincia di Macerata</t>
  </si>
  <si>
    <t>IT Commerciale e Geometri "Corridoni"</t>
  </si>
  <si>
    <t>MCTD02000D</t>
  </si>
  <si>
    <t>Civitanova Marche</t>
  </si>
  <si>
    <t>Contrada Asola snc</t>
  </si>
  <si>
    <t>0430130278</t>
  </si>
  <si>
    <t>IPSIA "Corridoni"</t>
  </si>
  <si>
    <t>MCRI010019</t>
  </si>
  <si>
    <t>Via Villa Eugenia 25</t>
  </si>
  <si>
    <t>0430130259</t>
  </si>
  <si>
    <t>PU</t>
  </si>
  <si>
    <t>Gradara</t>
  </si>
  <si>
    <t>G. Lanfranco</t>
  </si>
  <si>
    <t>PSMM81201P</t>
  </si>
  <si>
    <t>Via Mercato 29</t>
  </si>
  <si>
    <t>0410200194</t>
  </si>
  <si>
    <t>Montelupone</t>
  </si>
  <si>
    <t>Ic G.Leopardi</t>
  </si>
  <si>
    <t>MCMM81402V</t>
  </si>
  <si>
    <t>Via A De Gasperi 10</t>
  </si>
  <si>
    <t>0430300231</t>
  </si>
  <si>
    <t>AN</t>
  </si>
  <si>
    <t>Rosora</t>
  </si>
  <si>
    <t>ANEE80904R-ANMM80902N</t>
  </si>
  <si>
    <t>Via Montessori-Via Leopardi</t>
  </si>
  <si>
    <t>0420400665-0420400348</t>
  </si>
  <si>
    <t>IT Commerciale "A. Gentili"</t>
  </si>
  <si>
    <t>MCTD01000V</t>
  </si>
  <si>
    <t>Macerata</t>
  </si>
  <si>
    <t>Via Cioci 6</t>
  </si>
  <si>
    <t>0430233277</t>
  </si>
  <si>
    <t>Monte Grimano Terme</t>
  </si>
  <si>
    <t xml:space="preserve"> Complesso  "Nelsa Ciacci"</t>
  </si>
  <si>
    <t>PSEE803033</t>
  </si>
  <si>
    <t>Largo F.lli Bandiera 1</t>
  </si>
  <si>
    <t>0410350199</t>
  </si>
  <si>
    <t>Pu</t>
  </si>
  <si>
    <t>Unione Comuni "Pian del Bruscolo"</t>
  </si>
  <si>
    <t>PSMM83901P</t>
  </si>
  <si>
    <t>Tavullia</t>
  </si>
  <si>
    <t>Strada Pian Mauro 33</t>
  </si>
  <si>
    <t>0410650306</t>
  </si>
  <si>
    <t>Castelplanio</t>
  </si>
  <si>
    <t>Infanzia Macine</t>
  </si>
  <si>
    <t>ANAA83701L</t>
  </si>
  <si>
    <t>Viale dello sport 8</t>
  </si>
  <si>
    <t>0420120647</t>
  </si>
  <si>
    <t>Provincia Pesaro-Urbino</t>
  </si>
  <si>
    <t xml:space="preserve">Liceo Artistico "Apolloni"    </t>
  </si>
  <si>
    <t xml:space="preserve">PSRD00301X  </t>
  </si>
  <si>
    <t>Fano</t>
  </si>
  <si>
    <t>Via dei Lecci</t>
  </si>
  <si>
    <t>0410130534</t>
  </si>
  <si>
    <t>San Lorenzo in Campo</t>
  </si>
  <si>
    <t>IC Binotti</t>
  </si>
  <si>
    <t>PSAA83403D</t>
  </si>
  <si>
    <t xml:space="preserve">Via Regina Margherita </t>
  </si>
  <si>
    <t>0410540086</t>
  </si>
  <si>
    <t>Istituto "Santa Maria"                  Istituto "G. Branca"</t>
  </si>
  <si>
    <t>PSRC002016 - PSRH00201B</t>
  </si>
  <si>
    <t>Pesaro</t>
  </si>
  <si>
    <t>Strada delle Marche, 1</t>
  </si>
  <si>
    <t>0410440326</t>
  </si>
  <si>
    <t>Istituto Omnicomprensivo "Montefeltro"</t>
  </si>
  <si>
    <t>PSRF001014</t>
  </si>
  <si>
    <t>Sassocorvaro</t>
  </si>
  <si>
    <t>Via Giusti, 16</t>
  </si>
  <si>
    <t>0410590569</t>
  </si>
  <si>
    <t>Loreto</t>
  </si>
  <si>
    <t>Sec. 1° grado "Lotto"</t>
  </si>
  <si>
    <t>ANMM83201N</t>
  </si>
  <si>
    <t>Via Bramante 117/119</t>
  </si>
  <si>
    <t>0420220368</t>
  </si>
  <si>
    <t>FM</t>
  </si>
  <si>
    <t>Servigliano</t>
  </si>
  <si>
    <t>Scuola dell'Infanzia "Mons. O.Viozzi"   Scuola primaria   "Mons. O.Viozzi"</t>
  </si>
  <si>
    <t>APAA825066-APEE82505A</t>
  </si>
  <si>
    <t>Via Amendola,31-33</t>
  </si>
  <si>
    <t>Comune di Gagliole</t>
  </si>
  <si>
    <t>INFANZIA E PRIMARIA" E. GIORGI" - IC "N. STRAMPELLI"</t>
  </si>
  <si>
    <t>MCEE80206T-MCAA80202C</t>
  </si>
  <si>
    <t>GAGLIOLE</t>
  </si>
  <si>
    <t>LOC. MADONNA DELLA PIEVE 5</t>
  </si>
  <si>
    <t>0430200026</t>
  </si>
  <si>
    <t>U.C. CASTELBELLINO-MONTE ROBERTO</t>
  </si>
  <si>
    <t>IC BENIAMINO GIGLI - SEC.1°GRADO G. PASCOLI</t>
  </si>
  <si>
    <t>ANMM836011</t>
  </si>
  <si>
    <t>MONTE ROBERTO</t>
  </si>
  <si>
    <t>VIA TRENTO 54</t>
  </si>
  <si>
    <t>0420290664</t>
  </si>
  <si>
    <t>Comune di PORTO SAN GIORGIO</t>
  </si>
  <si>
    <t>Primaria F.LLI ROSSELLI- SEC. 1° GRADO NARDI SUCCURSALE ROSSELLI</t>
  </si>
  <si>
    <t>APEE82303L-APMM82301D</t>
  </si>
  <si>
    <t>PORTO SAN GIORGIO</t>
  </si>
  <si>
    <t>VIA PIRANDELLO 8</t>
  </si>
  <si>
    <t>1090330298</t>
  </si>
  <si>
    <t>Comune di San Lorenzo in Campo</t>
  </si>
  <si>
    <t>IC BINOTTI PERGOLA - PRIMARIA BETTINI</t>
  </si>
  <si>
    <t>PSEE83405R</t>
  </si>
  <si>
    <t>SAN LORENZO IN CAMPO</t>
  </si>
  <si>
    <t>VIALE REGINA MARGHERITA</t>
  </si>
  <si>
    <t>0410540227</t>
  </si>
  <si>
    <t>Comune di Servigliano</t>
  </si>
  <si>
    <t>IC FALERONE- SEC.1°GRADO L.VECCHIOTTI</t>
  </si>
  <si>
    <t>APMM825037</t>
  </si>
  <si>
    <t>SERVIGLIANO</t>
  </si>
  <si>
    <t>VIALE DELLA REPUBBLICA 2</t>
  </si>
  <si>
    <t>1090380307</t>
  </si>
  <si>
    <t>IC FALERONE- PRIMARIA "MONSIGNOR VIOZZI"</t>
  </si>
  <si>
    <t>APEE82505A</t>
  </si>
  <si>
    <t>VIA AMENDOLA 31-33</t>
  </si>
  <si>
    <t>1090380108</t>
  </si>
  <si>
    <t>Provincia di Pesaro Urbino</t>
  </si>
  <si>
    <t>LICEO SCIENTIFICO E SCIENZE UMANE LAURANA-BALDI DI URBINO SEDE CENTRALE</t>
  </si>
  <si>
    <t>PSPS050002</t>
  </si>
  <si>
    <t>URBINO</t>
  </si>
  <si>
    <t>VIA PACCIOLI 24</t>
  </si>
  <si>
    <t>0410670551</t>
  </si>
  <si>
    <t>LICEO ARTISTICO MENGARONI  PESARO - SEDE EX PERTICARI</t>
  </si>
  <si>
    <t>PSSD01901D</t>
  </si>
  <si>
    <t>PESARO</t>
  </si>
  <si>
    <t>CORSO XI SETTEMBRE 201</t>
  </si>
  <si>
    <t>0410440340</t>
  </si>
  <si>
    <t>LICEO SCIENZE UMANE CARDUCCI FANO</t>
  </si>
  <si>
    <t>PSPC06000D</t>
  </si>
  <si>
    <t>FANO</t>
  </si>
  <si>
    <t>VIA TOMMASSONI 4</t>
  </si>
  <si>
    <t>0410130318</t>
  </si>
  <si>
    <t>LICEO SCIENTIFICO MARCONI PESARO</t>
  </si>
  <si>
    <t>PSPS020006</t>
  </si>
  <si>
    <t>VIA NANTERRE 10</t>
  </si>
  <si>
    <t>0410440321</t>
  </si>
  <si>
    <t>LICEO CLASSICO MAMIANI PESARO</t>
  </si>
  <si>
    <t>PSPC03000N</t>
  </si>
  <si>
    <t>VIALE GRAMSCI 2</t>
  </si>
  <si>
    <t>0410440263</t>
  </si>
  <si>
    <t>IIS DELLA ROVERE</t>
  </si>
  <si>
    <t>PSRI007012-PSTD00701L</t>
  </si>
  <si>
    <t>URBANIA</t>
  </si>
  <si>
    <t>VIA GARIBALDI 63</t>
  </si>
  <si>
    <t>0410660360</t>
  </si>
  <si>
    <t>ITC CELLI</t>
  </si>
  <si>
    <t>PSRI00401E-PSTD004015</t>
  </si>
  <si>
    <t>CAGLI</t>
  </si>
  <si>
    <t>Via SANTI 23</t>
  </si>
  <si>
    <t>0410070357</t>
  </si>
  <si>
    <t>IIS A.CECCHI</t>
  </si>
  <si>
    <t>PSRA01301N- PSTA01301D</t>
  </si>
  <si>
    <t>Via Caprile 1</t>
  </si>
  <si>
    <t>0410440353</t>
  </si>
  <si>
    <t>IPIA MONTEFELTRO</t>
  </si>
  <si>
    <t>PSPS00101T</t>
  </si>
  <si>
    <t>SASSOCORVARO</t>
  </si>
  <si>
    <t>Via Giusti 9</t>
  </si>
  <si>
    <t>0410590568</t>
  </si>
  <si>
    <t>ISTITUTO OLIVETTI  FANO</t>
  </si>
  <si>
    <t>PSRC003012</t>
  </si>
  <si>
    <t>Via Nolfi 37</t>
  </si>
  <si>
    <t>0410130325</t>
  </si>
  <si>
    <t>LICEO CLASSICO NOLFI</t>
  </si>
  <si>
    <t>Via Tommassoni 2</t>
  </si>
  <si>
    <t>0410130371</t>
  </si>
  <si>
    <t>LICEO ARTISTICO "SCUOLA DEL LIBRO" - momentaneamente inagibile x terremoto</t>
  </si>
  <si>
    <t>PSSD04000T</t>
  </si>
  <si>
    <t>Via Bramante 20</t>
  </si>
  <si>
    <t>0410670343</t>
  </si>
  <si>
    <t>LICEO SCIENTIFICO TORELLI FANO</t>
  </si>
  <si>
    <t>PSPS01000G</t>
  </si>
  <si>
    <t>VIA KENNEDY 30</t>
  </si>
  <si>
    <t>0410130319</t>
  </si>
  <si>
    <t>LICEO SCIENTIFICO TORELLI SEDE DI PERGOLA</t>
  </si>
  <si>
    <t>PSPS01001L</t>
  </si>
  <si>
    <t>PERGOLA</t>
  </si>
  <si>
    <t>VIALE GRAMSCI 89</t>
  </si>
  <si>
    <t>0410430320</t>
  </si>
  <si>
    <t>LICEO ARTISTICO "SCUOLA DEL LIBRO" SEDE VILLA MARIA (ED. NON UTILIZZATO)</t>
  </si>
  <si>
    <t>VIA BUONCONTE DA MONTEFELTRO 1</t>
  </si>
  <si>
    <t>0410670532</t>
  </si>
  <si>
    <t>LICEO CLASSICO RAFFAELLO - UIRBINO</t>
  </si>
  <si>
    <t>PSPC018014-PSTD018013</t>
  </si>
  <si>
    <t>VIA ODDI 17</t>
  </si>
  <si>
    <t>0410670110</t>
  </si>
  <si>
    <t>IPIA VOLTA FANO</t>
  </si>
  <si>
    <t>PSRI00301P</t>
  </si>
  <si>
    <t xml:space="preserve">FANO </t>
  </si>
  <si>
    <t>VIA CADUTI DEL MARE 24</t>
  </si>
  <si>
    <t>0410130550</t>
  </si>
  <si>
    <t>LICEO ARTISTICO MENGARONI  PESARO - SEDE CENTRALE</t>
  </si>
  <si>
    <t>VIA MENGARONI 29</t>
  </si>
  <si>
    <t>0410440342</t>
  </si>
  <si>
    <t>IPSIA BENELLI - PESARO</t>
  </si>
  <si>
    <t>PSRI02000B</t>
  </si>
  <si>
    <t>VIA NANTERRE 2</t>
  </si>
  <si>
    <t>0410440334</t>
  </si>
  <si>
    <t>ISTITUTO BATTISTI FANO</t>
  </si>
  <si>
    <t>PSTD003019</t>
  </si>
  <si>
    <t>Viale XII Settembre 3</t>
  </si>
  <si>
    <t>0410130355</t>
  </si>
  <si>
    <t>LICEO SCIENTIFICO E SCIENZE UMANE LAURANA-BALDI DI URBINO SEDE BALDI</t>
  </si>
  <si>
    <t>VIA GIRO DEL CASSERO 16</t>
  </si>
  <si>
    <t>0410670324</t>
  </si>
  <si>
    <t>Comune di COLMURANO</t>
  </si>
  <si>
    <t>IC COLMURANO- INFANZIA E PRIMARIA " DE AMICIS"</t>
  </si>
  <si>
    <t>COLMURANO</t>
  </si>
  <si>
    <t>VIA DE  AMICIS 11-13</t>
  </si>
  <si>
    <t>0430140179</t>
  </si>
  <si>
    <t>INFANZIA F.LLI ROSSELLI- IC NARDI</t>
  </si>
  <si>
    <t>APAA82302A</t>
  </si>
  <si>
    <t>VIA PETRARCA 129</t>
  </si>
  <si>
    <t>1090330083</t>
  </si>
  <si>
    <t>Comune di Montegiorgio</t>
  </si>
  <si>
    <t>IC.G.CESTONI- MONTEGIORGIO</t>
  </si>
  <si>
    <t>APMM826014</t>
  </si>
  <si>
    <t>MONTEGIORGIO</t>
  </si>
  <si>
    <t>LARGO LEOPARDI</t>
  </si>
  <si>
    <t>1090170275</t>
  </si>
  <si>
    <t>Comune di Corridonia</t>
  </si>
  <si>
    <t>IC MANZONI - PRIMARIA "MARTIRI DELLA LIBERTA'"</t>
  </si>
  <si>
    <t>MCEE812017</t>
  </si>
  <si>
    <t>CORRIDONIA</t>
  </si>
  <si>
    <t>VIA MARTIRI DELLA LIBERTA' 5</t>
  </si>
  <si>
    <t>0430150147</t>
  </si>
  <si>
    <t>Comune di Cartoceto</t>
  </si>
  <si>
    <t>IC MARCO POLO- INFANZIA ARCOBALENO</t>
  </si>
  <si>
    <t>PSAA822037</t>
  </si>
  <si>
    <t>CARTOCETO</t>
  </si>
  <si>
    <t>VIA C. COLOMBO 13</t>
  </si>
  <si>
    <t>0410100093</t>
  </si>
  <si>
    <t>COMUNE DI SAN MARCELLO</t>
  </si>
  <si>
    <t>POLO 0-6</t>
  </si>
  <si>
    <t>SAN MARCELLO</t>
  </si>
  <si>
    <t>VIA MONTELATIERE 6/8</t>
  </si>
  <si>
    <t>0420410121</t>
  </si>
  <si>
    <t>AP</t>
  </si>
  <si>
    <t>Comune di CASTEL DI LAMA</t>
  </si>
  <si>
    <t>Scuola Materna Via Carrafo-  IC CASTEL DI LAMA1.</t>
  </si>
  <si>
    <t>APAA82001T</t>
  </si>
  <si>
    <t>CASTEL DI LAMA</t>
  </si>
  <si>
    <t>VIA CARRAFO 16-13</t>
  </si>
  <si>
    <t>0440110612</t>
  </si>
  <si>
    <t>PRIMARIA PIANE DI MONTEGIORGIO</t>
  </si>
  <si>
    <t>APEE826056</t>
  </si>
  <si>
    <t>VIA MALPIGLI- PIANE DI MONTEGIORGIO</t>
  </si>
  <si>
    <t>1090170168</t>
  </si>
  <si>
    <t>IC NARDI - Infanzia Costa e SEC. 1° GRADO Nardi</t>
  </si>
  <si>
    <t>APMM82301D-APAA823019</t>
  </si>
  <si>
    <t>VIALE DEI PINI 49</t>
  </si>
  <si>
    <t>1090330297</t>
  </si>
  <si>
    <t>Comune di SMERILLO</t>
  </si>
  <si>
    <t>IC.INTERPROVINCIALE DEI SIBILLINI-INFANZIA MONTEFALCONE APP.NO-SMERILLO</t>
  </si>
  <si>
    <t>APAA81303R-APIC81300T</t>
  </si>
  <si>
    <t>SMERILLO</t>
  </si>
  <si>
    <t>CONTRADA S. MARTINO AL FAGGIO</t>
  </si>
  <si>
    <t>1090390630</t>
  </si>
  <si>
    <t>PROVINCIA DI FERMO</t>
  </si>
  <si>
    <t>BIENNIO DELL'I.T.T. G. E M. MONTANI DI FERMO</t>
  </si>
  <si>
    <t>APTF010002</t>
  </si>
  <si>
    <t>FERMO</t>
  </si>
  <si>
    <t>VIA BELLESI 22</t>
  </si>
  <si>
    <t>1090060360</t>
  </si>
  <si>
    <t>LICEO ARTISTICO U. PREZIOTTI - O. LICINI SEDE FERMO</t>
  </si>
  <si>
    <t>APIS00100Q</t>
  </si>
  <si>
    <t>VIA JOYCE LUSSU 12</t>
  </si>
  <si>
    <t>LICEO SCIENTIFICO T.C. ONESTI DI FERMO</t>
  </si>
  <si>
    <t>APPS030005</t>
  </si>
  <si>
    <t>VIA DEI MILLE</t>
  </si>
  <si>
    <t>1090060326</t>
  </si>
  <si>
    <t>Comune di Mombaroccio</t>
  </si>
  <si>
    <t>IC PIRANDELLO -PRIMARIA E SEC. 1° GRADO "F. BAROCCI"</t>
  </si>
  <si>
    <t>PSEE817053-PSMM81701T</t>
  </si>
  <si>
    <t>MOMBAROCCIO</t>
  </si>
  <si>
    <t>VIA ZARDONAI 42</t>
  </si>
  <si>
    <t>0410270266</t>
  </si>
  <si>
    <t>TRIENNIO I.T.T. "G.E M. MONTANI" DI FERMO</t>
  </si>
  <si>
    <t>VIA MONTANI 7</t>
  </si>
  <si>
    <t>Comune di Staffolo</t>
  </si>
  <si>
    <t>Scuola dell'Infanzia "Lionni"</t>
  </si>
  <si>
    <t>Staffolo</t>
  </si>
  <si>
    <t>0420490067</t>
  </si>
  <si>
    <t>PRIMARIA Petetti - IC NARDI</t>
  </si>
  <si>
    <t>APEE82301E</t>
  </si>
  <si>
    <t>VIALE DEI PINI 51</t>
  </si>
  <si>
    <t>1090330197</t>
  </si>
  <si>
    <t>Comune di Grottammare</t>
  </si>
  <si>
    <t>PRIMARIA "G.SPERANZA"</t>
  </si>
  <si>
    <t>APEE818035</t>
  </si>
  <si>
    <t>GROTTAMMARE</t>
  </si>
  <si>
    <t>VIA MARCONI 50 8 (ED. NON UTILIZZATO)</t>
  </si>
  <si>
    <t>0440230160</t>
  </si>
  <si>
    <t>Comune di Montegranaro</t>
  </si>
  <si>
    <t>SEC. 1°GRADO  "A.CARO" - PADIGLIONE A</t>
  </si>
  <si>
    <t>APMM824019</t>
  </si>
  <si>
    <t>MONTEGRANARO</t>
  </si>
  <si>
    <t>VIA MARTIRI D'UNGHERIA 98</t>
  </si>
  <si>
    <t>PRIMARIA DE AMICIS - IC NARDI</t>
  </si>
  <si>
    <t>APEE82302G</t>
  </si>
  <si>
    <t>VIA MAZZINI 50</t>
  </si>
  <si>
    <t>1090330196</t>
  </si>
  <si>
    <t>Comune di Genga</t>
  </si>
  <si>
    <t>SEC. 1°GRADO GENGA STAZIONE</t>
  </si>
  <si>
    <t>ANMM806026</t>
  </si>
  <si>
    <t>GENGA</t>
  </si>
  <si>
    <t>VIA MARCONI 17</t>
  </si>
  <si>
    <t>0420200325</t>
  </si>
  <si>
    <t>ISTITUTO PROFESSIONALE E. TARANTELLI - S.ELPIDIO A MARE</t>
  </si>
  <si>
    <t>APRC00201E</t>
  </si>
  <si>
    <t>SANT'ELPIDIO A MARE</t>
  </si>
  <si>
    <t>VIA PRATI 3</t>
  </si>
  <si>
    <t>1090370734</t>
  </si>
  <si>
    <t>Comune di Montecopiolo</t>
  </si>
  <si>
    <t>ic Macerata Feltria - SEC. 1°GRADO "f. Penserini"</t>
  </si>
  <si>
    <t>PSMM81101V</t>
  </si>
  <si>
    <t>MONTECOPIOLO</t>
  </si>
  <si>
    <t>PIAZZA CONTE ANTONIO DA MONTEFELTRO 6</t>
  </si>
  <si>
    <t>0410330288</t>
  </si>
  <si>
    <t>Comune di MONTALTO DELLE MARCHE</t>
  </si>
  <si>
    <t>PRIMARIA "P.TUMEDEI" - SEC.1°GRADO "G. SACCONI" - SEC.2°GRADO "LEOPARDI"</t>
  </si>
  <si>
    <t>MONTALTO MARCHE</t>
  </si>
  <si>
    <t>VIA DELLA SCUOLA 1</t>
  </si>
  <si>
    <t>0440320321</t>
  </si>
  <si>
    <t>Scuola Elementare Largo Petrarca - IC CASTEL DI LAMA 1</t>
  </si>
  <si>
    <t>APEE820013</t>
  </si>
  <si>
    <t>LARGO PETRARCA 4</t>
  </si>
  <si>
    <t>0440110135</t>
  </si>
  <si>
    <t>Comune di PORTO SANT'ELPIDIO</t>
  </si>
  <si>
    <t>SEC. 1°GRADO MARCONI</t>
  </si>
  <si>
    <t>APMM83701B</t>
  </si>
  <si>
    <t>PORTO SANT'ELPIDIO</t>
  </si>
  <si>
    <t>VIA LEGNANO</t>
  </si>
  <si>
    <t>1090340358</t>
  </si>
  <si>
    <t>INFANZIA ALADINO - PRIMARIA PENNESI</t>
  </si>
  <si>
    <t>APAA83601L-APEE83601B</t>
  </si>
  <si>
    <t>VIA FONTANELLA</t>
  </si>
  <si>
    <t>1090340085</t>
  </si>
  <si>
    <t>IC CASTEL DI LAMA 1-  PRIMARIA VIA ADIGE</t>
  </si>
  <si>
    <t>APEE820024</t>
  </si>
  <si>
    <t>VIA ADIGE 37</t>
  </si>
  <si>
    <t>0440110137</t>
  </si>
  <si>
    <t>PRIMARIA COLLODI</t>
  </si>
  <si>
    <t>APEE83603P</t>
  </si>
  <si>
    <t>VIA COLLODI</t>
  </si>
  <si>
    <t>1090340200</t>
  </si>
  <si>
    <t>ISTITUTO LUIGI EINAUDI DI PORTO SANT'ELPIDIO</t>
  </si>
  <si>
    <t>APPA002023-APRH00201Q-APTD00202T-APIS00200G</t>
  </si>
  <si>
    <t>1090340358-1090340731</t>
  </si>
  <si>
    <t>Comune di Loreto</t>
  </si>
  <si>
    <t xml:space="preserve">SCUOLA UNITA INFANZIA"F.LLI VOLPI" E "SAN FRANCESCO" </t>
  </si>
  <si>
    <t>ANAA83202E-ANAA83203G</t>
  </si>
  <si>
    <t>LORETO</t>
  </si>
  <si>
    <t>VIA SAN FRANCESCO 42</t>
  </si>
  <si>
    <t>0420220116-0420220117</t>
  </si>
  <si>
    <t>SEC. 1°GRADO GALILEI</t>
  </si>
  <si>
    <t>APMM83601G</t>
  </si>
  <si>
    <t>VIA MONEGRAPPA</t>
  </si>
  <si>
    <t>1090340296</t>
  </si>
  <si>
    <t>Comune di Ascoli Piceno</t>
  </si>
  <si>
    <t>IC BORGO SOLESTà- CANTALAMESSA -PRIMARIA "SAN SERAFINO -GALIE" E SEC. 1°GRADO "CECI"</t>
  </si>
  <si>
    <t>APMM83101C-APEE83101D</t>
  </si>
  <si>
    <t>ASCOLI PICENO</t>
  </si>
  <si>
    <t xml:space="preserve">VIA SAN SERAFINO DI MONTEGRANARO </t>
  </si>
  <si>
    <t>0440070583</t>
  </si>
  <si>
    <t>Comune di Recanati</t>
  </si>
  <si>
    <t>PRIMARIA LE GRAZIE -IC "N. BADALONI"</t>
  </si>
  <si>
    <t>MCEE83102N</t>
  </si>
  <si>
    <t>RECANATI</t>
  </si>
  <si>
    <t>VIA MONTE  SAN VICINO 3</t>
  </si>
  <si>
    <t>0430440177</t>
  </si>
  <si>
    <t>Comune di Falerone</t>
  </si>
  <si>
    <t>INFANZIA E PRIMARIA PIANE DI FALERONE</t>
  </si>
  <si>
    <t>APEE825027-APAA825022</t>
  </si>
  <si>
    <t xml:space="preserve">FALERONE </t>
  </si>
  <si>
    <t>VIA MONTESSORI</t>
  </si>
  <si>
    <t>1090050048</t>
  </si>
  <si>
    <t>IIS "D. BRAMANTE"</t>
  </si>
  <si>
    <t>MCIS00800N</t>
  </si>
  <si>
    <t>MACERATA</t>
  </si>
  <si>
    <t>VIA GASPARRINI 11</t>
  </si>
  <si>
    <t>0430230287</t>
  </si>
  <si>
    <t>ITCG "ANTINORI"- CAMERINO</t>
  </si>
  <si>
    <t>MCTD030004</t>
  </si>
  <si>
    <t>CAMERINO</t>
  </si>
  <si>
    <t>VIA MADONNA DELLE CARCERI</t>
  </si>
  <si>
    <t>0430070769</t>
  </si>
  <si>
    <t xml:space="preserve">REGIONE SARDEGNA </t>
  </si>
  <si>
    <t>Priorità asse II</t>
  </si>
  <si>
    <t>Costo totale per adeguamenti antincendio</t>
  </si>
  <si>
    <t>Cofinanziamento Enti per adeguamenti antincendio</t>
  </si>
  <si>
    <t>TIPOLOGIA ENTE RICHIEDENTE</t>
  </si>
  <si>
    <t>COSTO TOTALE INTERVENTO</t>
  </si>
  <si>
    <t>1080500004</t>
  </si>
  <si>
    <t>PROVINCIA DI MONZA E BRIANZA</t>
  </si>
  <si>
    <t>PROVINCIA - VIMERCATE</t>
  </si>
  <si>
    <t>0132500173</t>
  </si>
  <si>
    <t>COMUNE - BELLAGIO</t>
  </si>
  <si>
    <t>0160320412</t>
  </si>
  <si>
    <t>COMUNE - BORGO DI TERZO</t>
  </si>
  <si>
    <t>0140220781</t>
  </si>
  <si>
    <t>COMUNE - CIVO</t>
  </si>
  <si>
    <t>0131070475</t>
  </si>
  <si>
    <t>COMUNE - GERA LARIO</t>
  </si>
  <si>
    <t>0131070067</t>
  </si>
  <si>
    <t>0130890275</t>
  </si>
  <si>
    <t>COMUNE - DOMASO</t>
  </si>
  <si>
    <t>0140390023</t>
  </si>
  <si>
    <t>COMUNE - MANTELLO</t>
  </si>
  <si>
    <t>0131600248</t>
  </si>
  <si>
    <t>COMUNE - MUSSO</t>
  </si>
  <si>
    <t>0140230075</t>
  </si>
  <si>
    <t>COMUNE - COLORINA</t>
  </si>
  <si>
    <t>0140230001</t>
  </si>
  <si>
    <t>0180070053</t>
  </si>
  <si>
    <t>COMUNE - BAGNARIA</t>
  </si>
  <si>
    <t>0140550110</t>
  </si>
  <si>
    <t>COMUNE - RASURA</t>
  </si>
  <si>
    <t>0161440564</t>
  </si>
  <si>
    <t>COMUNE - NEMBRO</t>
  </si>
  <si>
    <t>0181150113</t>
  </si>
  <si>
    <t>COMUNE - PINAROLO PO</t>
  </si>
  <si>
    <t>0970491851</t>
  </si>
  <si>
    <t>COMUNE - MISSAGLIA</t>
  </si>
  <si>
    <t>1080500851</t>
  </si>
  <si>
    <t>COMUNE - VIMERCATE</t>
  </si>
  <si>
    <t>0140520176</t>
  </si>
  <si>
    <t>COMUNE - PONTE IN VALTELLINA</t>
  </si>
  <si>
    <t>1080500249</t>
  </si>
  <si>
    <t>0170853000</t>
  </si>
  <si>
    <t>COMUNE - ISEO</t>
  </si>
  <si>
    <t>0170850376</t>
  </si>
  <si>
    <t>0121330324</t>
  </si>
  <si>
    <t>COMUNE - VARESE</t>
  </si>
  <si>
    <t>0161440288</t>
  </si>
  <si>
    <t>0161440291</t>
  </si>
  <si>
    <t>0121300289</t>
  </si>
  <si>
    <t>COMUNE - UBOLDO</t>
  </si>
  <si>
    <t>0140270171</t>
  </si>
  <si>
    <t>COMUNE - DUBINO</t>
  </si>
  <si>
    <t>0120590167</t>
  </si>
  <si>
    <t>COMUNE - CUGLIATE-FABIASCO</t>
  </si>
  <si>
    <t>0161520737</t>
  </si>
  <si>
    <t>COMUNE - OSIO SOPRA</t>
  </si>
  <si>
    <t>0140050065</t>
  </si>
  <si>
    <t>COMUNE - ARDENNO</t>
  </si>
  <si>
    <t>1080500097</t>
  </si>
  <si>
    <t>1080491403</t>
  </si>
  <si>
    <t>COMUNE - VILLASANTA</t>
  </si>
  <si>
    <t>0140260026</t>
  </si>
  <si>
    <t>COMUNE - DELEBIO</t>
  </si>
  <si>
    <t>0181100605</t>
  </si>
  <si>
    <t>COMUNE - PAVIA</t>
  </si>
  <si>
    <t>0181180185</t>
  </si>
  <si>
    <t>COMUNE - PORTALBERA</t>
  </si>
  <si>
    <t>0970280559</t>
  </si>
  <si>
    <t>COMUNE - CREMELLA</t>
  </si>
  <si>
    <t>1080520748</t>
  </si>
  <si>
    <t>COMUNE - CAPONAGO</t>
  </si>
  <si>
    <t>0181510133</t>
  </si>
  <si>
    <t>COMUNE - SOMMO</t>
  </si>
  <si>
    <t>0181150015</t>
  </si>
  <si>
    <t>0200200247</t>
  </si>
  <si>
    <t>COMUNE - COMMESSAGGIO</t>
  </si>
  <si>
    <t>0140740020</t>
  </si>
  <si>
    <t>COMUNE - VAL MASINO</t>
  </si>
  <si>
    <t>0150240478</t>
  </si>
  <si>
    <t>COMUNE - BINASCO</t>
  </si>
  <si>
    <t>1080180712</t>
  </si>
  <si>
    <t>COMUNE - CERIANO LAGHETTO</t>
  </si>
  <si>
    <t>0181100604</t>
  </si>
  <si>
    <t>0181100583</t>
  </si>
  <si>
    <t>0161980599</t>
  </si>
  <si>
    <t>COMUNE - SERIATE</t>
  </si>
  <si>
    <t>0150711194</t>
  </si>
  <si>
    <t>COMUNE - CERRO AL LAMBRO</t>
  </si>
  <si>
    <t>1080351313</t>
  </si>
  <si>
    <t>COMUNE - NOVA MILANESE</t>
  </si>
  <si>
    <t>0120670181</t>
  </si>
  <si>
    <t>COMUNE - FAGNANO OLONA</t>
  </si>
  <si>
    <t>0170290477</t>
  </si>
  <si>
    <t>COMUNE - BRESCIA</t>
  </si>
  <si>
    <t>0171950768</t>
  </si>
  <si>
    <t>COMUNE - VEROLANUOVA</t>
  </si>
  <si>
    <t>1080181217</t>
  </si>
  <si>
    <t>0120850356</t>
  </si>
  <si>
    <t>COMUNE - JERAGO CON ORAGO</t>
  </si>
  <si>
    <t>0160240677</t>
  </si>
  <si>
    <t>PROVINCIA DI BERGAMO</t>
  </si>
  <si>
    <t>PROVINCIA - BERGAMO</t>
  </si>
  <si>
    <t>0140610181</t>
  </si>
  <si>
    <t>COMUNE - SONDRIO</t>
  </si>
  <si>
    <t>0170720853</t>
  </si>
  <si>
    <t>COMUNE - FLERO</t>
  </si>
  <si>
    <t>1080350732</t>
  </si>
  <si>
    <t>0120850162</t>
  </si>
  <si>
    <t>0150243618</t>
  </si>
  <si>
    <t>0181900350</t>
  </si>
  <si>
    <t>COMUNE - ZINASCO</t>
  </si>
  <si>
    <t>0970561744</t>
  </si>
  <si>
    <t>COMUNE - NIBIONNO</t>
  </si>
  <si>
    <t>1080350293</t>
  </si>
  <si>
    <t>0151841394</t>
  </si>
  <si>
    <t>COMUNE - ROBECCO SUL NAVIGLIO</t>
  </si>
  <si>
    <t>1080350170</t>
  </si>
  <si>
    <t>0151841335</t>
  </si>
  <si>
    <t>0190350285</t>
  </si>
  <si>
    <t>PROVINCIA DI CREMONA</t>
  </si>
  <si>
    <t>PROVINCIA - CREMA</t>
  </si>
  <si>
    <t>1080250713</t>
  </si>
  <si>
    <t xml:space="preserve">COMUNE </t>
  </si>
  <si>
    <t>COMUNE PALAZZOLO SULL'OGLIO</t>
  </si>
  <si>
    <t>0150740192</t>
  </si>
  <si>
    <t>COMUNE - CESANO BOSCONE</t>
  </si>
  <si>
    <t>0121060412</t>
  </si>
  <si>
    <t>COMUNE - MORNAGO</t>
  </si>
  <si>
    <t>0131260545</t>
  </si>
  <si>
    <t>COMUNE - LEZZENO</t>
  </si>
  <si>
    <t>0150740273</t>
  </si>
  <si>
    <t>0152502842</t>
  </si>
  <si>
    <t>COMUNE - BARANZATE</t>
  </si>
  <si>
    <t>0131020062</t>
  </si>
  <si>
    <t>COMUNE - FINO MORNASCO</t>
  </si>
  <si>
    <t>0132150152</t>
  </si>
  <si>
    <t>COMUNE - SOLBIATE</t>
  </si>
  <si>
    <t>1080270332</t>
  </si>
  <si>
    <t>COMUNE - LIMBIATE</t>
  </si>
  <si>
    <t>1080350171</t>
  </si>
  <si>
    <t>0151841404</t>
  </si>
  <si>
    <t>0181102542</t>
  </si>
  <si>
    <t>0171300901</t>
  </si>
  <si>
    <t>COMUNE - PADERNO FRANCIACORTA</t>
  </si>
  <si>
    <t>0180090158</t>
  </si>
  <si>
    <t>COMUNE - BASCAPE</t>
  </si>
  <si>
    <t>1080270165</t>
  </si>
  <si>
    <t>0160240682</t>
  </si>
  <si>
    <t>0151730875</t>
  </si>
  <si>
    <t>COMUNE - PIEVE EMANUELE</t>
  </si>
  <si>
    <t>0181772571</t>
  </si>
  <si>
    <t>COMUNE - VIGEVANO</t>
  </si>
  <si>
    <t>1080271265</t>
  </si>
  <si>
    <t>1080230934</t>
  </si>
  <si>
    <t>COMUNE - DESIO</t>
  </si>
  <si>
    <t>1080230003</t>
  </si>
  <si>
    <t>0180240323</t>
  </si>
  <si>
    <t>COMUNE - BRONI</t>
  </si>
  <si>
    <t>1080271266</t>
  </si>
  <si>
    <t>1080273302</t>
  </si>
  <si>
    <t>0162190668</t>
  </si>
  <si>
    <t>PROVINCIA - TREVIGLIO</t>
  </si>
  <si>
    <t>0171720001</t>
  </si>
  <si>
    <t>COMUNE - SAN GERVASIO BRESCIANO</t>
  </si>
  <si>
    <t>0151461139</t>
  </si>
  <si>
    <t>COMUNE - MILANO</t>
  </si>
  <si>
    <t>0160240642</t>
  </si>
  <si>
    <t>0151462734</t>
  </si>
  <si>
    <t>0970091690</t>
  </si>
  <si>
    <t>COMUNE - BOSISIO PARINI</t>
  </si>
  <si>
    <t>0160240646</t>
  </si>
  <si>
    <t>0200360252</t>
  </si>
  <si>
    <t>COMUNE - MONZAMBANO</t>
  </si>
  <si>
    <t>1080270333</t>
  </si>
  <si>
    <t>0970092398</t>
  </si>
  <si>
    <t>0162180645</t>
  </si>
  <si>
    <t>PROVINCIA - TRESCORE BALNEARIO</t>
  </si>
  <si>
    <t>0970091533</t>
  </si>
  <si>
    <t>1080270117</t>
  </si>
  <si>
    <t>0151461070</t>
  </si>
  <si>
    <t>0171660026</t>
  </si>
  <si>
    <t>PROVINCIA DI BRESCIA</t>
  </si>
  <si>
    <t>PROVINCIA - ROVATO</t>
  </si>
  <si>
    <t>0120700428</t>
  </si>
  <si>
    <t>PROVINCIA DI VARESE</t>
  </si>
  <si>
    <t>PROVINCIA - GALLARATE</t>
  </si>
  <si>
    <t>0160240637</t>
  </si>
  <si>
    <t>0160530523</t>
  </si>
  <si>
    <t>PROVINCIA - CARAVAGGIO</t>
  </si>
  <si>
    <t>0161110257</t>
  </si>
  <si>
    <t>PROVINCIA - GAZZANIGA</t>
  </si>
  <si>
    <t>0162180408</t>
  </si>
  <si>
    <t>COMUNE - TRESCORE BALNEARIO</t>
  </si>
  <si>
    <t>0162180001</t>
  </si>
  <si>
    <t>0160240669</t>
  </si>
  <si>
    <t>0162460647</t>
  </si>
  <si>
    <t>PROVINCIA - ZOGNO</t>
  </si>
  <si>
    <t>0160240672</t>
  </si>
  <si>
    <t>0160240656</t>
  </si>
  <si>
    <t>0170280016</t>
  </si>
  <si>
    <t>PROVINCIA - BRENO</t>
  </si>
  <si>
    <t>0151463076</t>
  </si>
  <si>
    <t>0170670958</t>
  </si>
  <si>
    <t>PROVINCIA - DESENZANO DEL GARDA</t>
  </si>
  <si>
    <t>0170280189</t>
  </si>
  <si>
    <t>0171130966</t>
  </si>
  <si>
    <t>PROVINCIA - MONTICHIARI</t>
  </si>
  <si>
    <t>0161830774</t>
  </si>
  <si>
    <t>PROVINCIA - ROMANO DI LOMBARDIA</t>
  </si>
  <si>
    <t>0160910683</t>
  </si>
  <si>
    <t>PROVINCIA - DALMINE</t>
  </si>
  <si>
    <t>0161760670</t>
  </si>
  <si>
    <t>PROVINCIA - PRESEZZO</t>
  </si>
  <si>
    <t>0151460006</t>
  </si>
  <si>
    <t>0160911238</t>
  </si>
  <si>
    <t>PROVINCIA BERGAMO</t>
  </si>
  <si>
    <t>0161760892</t>
  </si>
  <si>
    <t>0121190472</t>
  </si>
  <si>
    <t>PROVINCIA - SARONNO</t>
  </si>
  <si>
    <t>0120920386</t>
  </si>
  <si>
    <t>COMUNE - LUINO</t>
  </si>
  <si>
    <t>0120260425</t>
  </si>
  <si>
    <t>PROVINCIA - BUSTO ARSIZIO</t>
  </si>
  <si>
    <t>1080391372</t>
  </si>
  <si>
    <t>PROVINCIA - SEREGNO</t>
  </si>
  <si>
    <t>0150020796</t>
  </si>
  <si>
    <t>COMUNE - ABBIATEGRASSO</t>
  </si>
  <si>
    <t>0170651046</t>
  </si>
  <si>
    <t>PROVINCIA - DARFO BOARIO TERME</t>
  </si>
  <si>
    <t>0121270467</t>
  </si>
  <si>
    <t>PROVINCIA - TRADATE</t>
  </si>
  <si>
    <t>0121270664</t>
  </si>
  <si>
    <t>0150020472</t>
  </si>
  <si>
    <t>0120830798</t>
  </si>
  <si>
    <t>COMUNE - INDUNO OLONA</t>
  </si>
  <si>
    <t>0162190663</t>
  </si>
  <si>
    <t>0160240666</t>
  </si>
  <si>
    <t>0161441181</t>
  </si>
  <si>
    <t>PROVINCIA - NEMBRO</t>
  </si>
  <si>
    <t>0160041182</t>
  </si>
  <si>
    <t>PROVINCIA - ALBINO</t>
  </si>
  <si>
    <t>0160080643</t>
  </si>
  <si>
    <t>PROVINCIA - ALZANO LOMBARDO</t>
  </si>
  <si>
    <t>0160240638</t>
  </si>
  <si>
    <t>0162190651</t>
  </si>
  <si>
    <t>0162191163</t>
  </si>
  <si>
    <t>0120150456</t>
  </si>
  <si>
    <t>PROVINCIA - BISUSCHIO</t>
  </si>
  <si>
    <t>0161901060</t>
  </si>
  <si>
    <t>PROVINCIA - SAN PELLEGRINO TERME</t>
  </si>
  <si>
    <t>0160241146</t>
  </si>
  <si>
    <t>0130950466</t>
  </si>
  <si>
    <t>COMUNE - ERBA</t>
  </si>
  <si>
    <t>0162191161</t>
  </si>
  <si>
    <t>0160240655</t>
  </si>
  <si>
    <t>0161930676</t>
  </si>
  <si>
    <t>PROVINCIA - SARNICO</t>
  </si>
  <si>
    <t>0160240635</t>
  </si>
  <si>
    <t>0160040487</t>
  </si>
  <si>
    <t>COMUNE - ALBINO</t>
  </si>
  <si>
    <t>0161980686</t>
  </si>
  <si>
    <t>PROVINCIA - SERIATE</t>
  </si>
  <si>
    <t>0120930197</t>
  </si>
  <si>
    <t>COMUNE - LUVINATE</t>
  </si>
  <si>
    <t>0160240649</t>
  </si>
  <si>
    <t>0170670932</t>
  </si>
  <si>
    <t>0150020792</t>
  </si>
  <si>
    <t>0162190665</t>
  </si>
  <si>
    <t>0160240471</t>
  </si>
  <si>
    <t>0121270001</t>
  </si>
  <si>
    <t>0161830773</t>
  </si>
  <si>
    <t>0161980690</t>
  </si>
  <si>
    <t>0171400701</t>
  </si>
  <si>
    <t>COMUNE - PERTICA BASSA</t>
  </si>
  <si>
    <t>0121270437</t>
  </si>
  <si>
    <t>0171950766</t>
  </si>
  <si>
    <t>0150931233</t>
  </si>
  <si>
    <t>COMUNE - CORSICO</t>
  </si>
  <si>
    <t>0160240687</t>
  </si>
  <si>
    <t>1080120219</t>
  </si>
  <si>
    <t>COMUNE - BRUGHERIO</t>
  </si>
  <si>
    <t>0170850375</t>
  </si>
  <si>
    <t>0190360218</t>
  </si>
  <si>
    <t>COMUNE - CREMONA</t>
  </si>
  <si>
    <t>0121330431</t>
  </si>
  <si>
    <t>PROVINCIA - VARESE</t>
  </si>
  <si>
    <t>0150021145</t>
  </si>
  <si>
    <t>0150021733</t>
  </si>
  <si>
    <t>0160241158</t>
  </si>
  <si>
    <t>0121180260</t>
  </si>
  <si>
    <t>COMUNE - SAMARATE</t>
  </si>
  <si>
    <t>0171130967</t>
  </si>
  <si>
    <t>0120260017</t>
  </si>
  <si>
    <t>COMUNE - BUSTO ARSIZIO</t>
  </si>
  <si>
    <t>0151181574</t>
  </si>
  <si>
    <t>CITTA' METROPOLITANA DI  MILANO</t>
  </si>
  <si>
    <t>PROVINCIA - LEGNANO</t>
  </si>
  <si>
    <t>0170853001</t>
  </si>
  <si>
    <t>0161280633</t>
  </si>
  <si>
    <t>PROVINCIA - LOVERE</t>
  </si>
  <si>
    <t>0121180261</t>
  </si>
  <si>
    <t>0150020214</t>
  </si>
  <si>
    <t>0130070319</t>
  </si>
  <si>
    <t>COMUNE - ALZATE BRIANZA</t>
  </si>
  <si>
    <t>0131010469</t>
  </si>
  <si>
    <t>COMUNE - FIGINO SERENZA</t>
  </si>
  <si>
    <t>0120170360</t>
  </si>
  <si>
    <t>COMUNE - BREBBIA</t>
  </si>
  <si>
    <t>0170290013</t>
  </si>
  <si>
    <t>PROVINCIA - BRESCIA</t>
  </si>
  <si>
    <t>0121330477</t>
  </si>
  <si>
    <t>0190950216</t>
  </si>
  <si>
    <t>COMUNE - SESTO ED UNITI</t>
  </si>
  <si>
    <t>0140190169</t>
  </si>
  <si>
    <t>COMUNE - CHIESA IN VALMALENCO</t>
  </si>
  <si>
    <t>0170290467</t>
  </si>
  <si>
    <t>0170291298</t>
  </si>
  <si>
    <t>0190350261</t>
  </si>
  <si>
    <t>0170670956</t>
  </si>
  <si>
    <t>0120880343</t>
  </si>
  <si>
    <t>COMUNE - LEGGIUNO</t>
  </si>
  <si>
    <t>0170240327</t>
  </si>
  <si>
    <t>COMUNE - BOVEGNO</t>
  </si>
  <si>
    <t>0190310137</t>
  </si>
  <si>
    <t>COMUNE - CINGIA DE BOTTI</t>
  </si>
  <si>
    <t>0980351288</t>
  </si>
  <si>
    <t>COMUNE - MALEO</t>
  </si>
  <si>
    <t>0170850377</t>
  </si>
  <si>
    <t>0131990417</t>
  </si>
  <si>
    <t>COMUNE - RONAGO</t>
  </si>
  <si>
    <t>0162130283</t>
  </si>
  <si>
    <t>COMUNE - TERNO D`ISOLA</t>
  </si>
  <si>
    <t>0161280681</t>
  </si>
  <si>
    <t>0161280685</t>
  </si>
  <si>
    <t>0170710113</t>
  </si>
  <si>
    <t>COMUNE - FIESSE</t>
  </si>
  <si>
    <t>0170770316</t>
  </si>
  <si>
    <t>COMUNE - GAVARDO</t>
  </si>
  <si>
    <t>1080101174</t>
  </si>
  <si>
    <t>COMUNE - BOVISIO-MASCIAGO</t>
  </si>
  <si>
    <t>0162330423</t>
  </si>
  <si>
    <t>COMUNE - VERDELLO</t>
  </si>
  <si>
    <t>0171400702</t>
  </si>
  <si>
    <t>0160242489</t>
  </si>
  <si>
    <t>0161830775</t>
  </si>
  <si>
    <t>0160770674</t>
  </si>
  <si>
    <t>PROVINCIA - CLUSONE</t>
  </si>
  <si>
    <t>0160771250</t>
  </si>
  <si>
    <t>0170090587</t>
  </si>
  <si>
    <t>COMUNE - BAGNOLO MELLA</t>
  </si>
  <si>
    <t>0181760206</t>
  </si>
  <si>
    <t>COMUNE - VIDIGULFO</t>
  </si>
  <si>
    <t>0162320421</t>
  </si>
  <si>
    <t>COMUNE - VERDELLINO</t>
  </si>
  <si>
    <t>0150930001</t>
  </si>
  <si>
    <t>0970261961</t>
  </si>
  <si>
    <t>COMUNE - COSTA MASNAGA</t>
  </si>
  <si>
    <t>0171190191</t>
  </si>
  <si>
    <t>COMUNE - NUVOLENTO</t>
  </si>
  <si>
    <t>0162330623</t>
  </si>
  <si>
    <t>0200540141</t>
  </si>
  <si>
    <t>COMUNE - SABBIONETA</t>
  </si>
  <si>
    <t>0162130611</t>
  </si>
  <si>
    <t>1080340918</t>
  </si>
  <si>
    <t>COMUNE - MUGGIO`</t>
  </si>
  <si>
    <t>0980501355</t>
  </si>
  <si>
    <t>COMUNE - SANT`ANGELO LODIGIANO</t>
  </si>
  <si>
    <t>0190360096</t>
  </si>
  <si>
    <t>0191090254</t>
  </si>
  <si>
    <t>COMUNE - TRESCORE CREMASCO</t>
  </si>
  <si>
    <t>0162130045</t>
  </si>
  <si>
    <t>0131010229</t>
  </si>
  <si>
    <t>1080081607</t>
  </si>
  <si>
    <t>PROVINCIA - BESANA IN BRIANZA</t>
  </si>
  <si>
    <t>1080370844</t>
  </si>
  <si>
    <t>COMUNE - RENATE</t>
  </si>
  <si>
    <t>0170290439</t>
  </si>
  <si>
    <t>0150021146</t>
  </si>
  <si>
    <t>0150931230</t>
  </si>
  <si>
    <t>0181760308</t>
  </si>
  <si>
    <t>0162330091</t>
  </si>
  <si>
    <t>0190360106</t>
  </si>
  <si>
    <t>0150930002</t>
  </si>
  <si>
    <t>0170210869</t>
  </si>
  <si>
    <t>COMUNE - BORGOSATOLLO</t>
  </si>
  <si>
    <t>0190810234</t>
  </si>
  <si>
    <t>COMUNE - RIPALTA CREMASCA</t>
  </si>
  <si>
    <t>0181890090</t>
  </si>
  <si>
    <t>COMUNE - ZERBOLO</t>
  </si>
  <si>
    <t>0150930880</t>
  </si>
  <si>
    <t>COMUNE - LAZZATE</t>
  </si>
  <si>
    <t>0120050114</t>
  </si>
  <si>
    <t>COMUNE - ARSAGO SEPRIO</t>
  </si>
  <si>
    <t>0151461947</t>
  </si>
  <si>
    <t>PROVINCIA - MILANO</t>
  </si>
  <si>
    <t>0970711898</t>
  </si>
  <si>
    <t>COMUNE - ROBBIATE</t>
  </si>
  <si>
    <t>0150850699</t>
  </si>
  <si>
    <t>COMUNE - CORBETTA</t>
  </si>
  <si>
    <t>0171200001</t>
  </si>
  <si>
    <t>COMUNE - NUVOLERA</t>
  </si>
  <si>
    <t>0200650111</t>
  </si>
  <si>
    <t>COMUNE - SUZZARA</t>
  </si>
  <si>
    <t>0171190190</t>
  </si>
  <si>
    <t>0120050411</t>
  </si>
  <si>
    <t>0160760533</t>
  </si>
  <si>
    <t>COMUNE - CIVIDATE AL PIANO</t>
  </si>
  <si>
    <t>0200651217</t>
  </si>
  <si>
    <t>0150981555</t>
  </si>
  <si>
    <t>PROVINCIA - CUSANO MILANINO</t>
  </si>
  <si>
    <t>0151441290</t>
  </si>
  <si>
    <t>COMUNE - MESERO</t>
  </si>
  <si>
    <t>0181763118</t>
  </si>
  <si>
    <t>0152090093</t>
  </si>
  <si>
    <t>COMUNE - SESTO SAN GIOVANNI</t>
  </si>
  <si>
    <t>0152091463</t>
  </si>
  <si>
    <t>0152090213</t>
  </si>
  <si>
    <t>0151462868</t>
  </si>
  <si>
    <t>0151462867</t>
  </si>
  <si>
    <t>0151462865</t>
  </si>
  <si>
    <t>0151462870</t>
  </si>
  <si>
    <t>0151462864</t>
  </si>
  <si>
    <t>0151820641</t>
  </si>
  <si>
    <t>COMUNE - RHO</t>
  </si>
  <si>
    <t>0151460001</t>
  </si>
  <si>
    <t>0121070165</t>
  </si>
  <si>
    <t>COMUNE - OGGIONA CON SANTO STEFANO</t>
  </si>
  <si>
    <t>0121070164</t>
  </si>
  <si>
    <t>0152090132</t>
  </si>
  <si>
    <t>0152090318</t>
  </si>
  <si>
    <t>0130640226</t>
  </si>
  <si>
    <t>COMUNE - CERMENATE</t>
  </si>
  <si>
    <t>0151461060</t>
  </si>
  <si>
    <t>0170230777</t>
  </si>
  <si>
    <t>COMUNE - BOTTICINO</t>
  </si>
  <si>
    <t>0151462881</t>
  </si>
  <si>
    <t>0171071004</t>
  </si>
  <si>
    <t>COMUNE - MAZZANO</t>
  </si>
  <si>
    <t>0151462866</t>
  </si>
  <si>
    <t>0171071001</t>
  </si>
  <si>
    <t>0171071288</t>
  </si>
  <si>
    <t>0171071287</t>
  </si>
  <si>
    <t>0200650536</t>
  </si>
  <si>
    <t>0980311279</t>
  </si>
  <si>
    <t>COMUNE - LODI</t>
  </si>
  <si>
    <t>0120720458</t>
  </si>
  <si>
    <t>PROVINCIA - GAVIRATE</t>
  </si>
  <si>
    <t>0120260961</t>
  </si>
  <si>
    <t>0171030748</t>
  </si>
  <si>
    <t>COMUNE - MANERBIO</t>
  </si>
  <si>
    <t>0970570002</t>
  </si>
  <si>
    <t>PROVINCIA DI LECCO</t>
  </si>
  <si>
    <t>PROVINCIA - OGGIONO</t>
  </si>
  <si>
    <t>0131930510</t>
  </si>
  <si>
    <t>COMUNE - PUSIANO</t>
  </si>
  <si>
    <t>0190970246</t>
  </si>
  <si>
    <t>COMUNE - SONCINO</t>
  </si>
  <si>
    <t>0131930001</t>
  </si>
  <si>
    <t>0171030747</t>
  </si>
  <si>
    <t>0120260432</t>
  </si>
  <si>
    <t>0131020471</t>
  </si>
  <si>
    <t>0160480061</t>
  </si>
  <si>
    <t>COMUNE - CAMERATA CORNELLO</t>
  </si>
  <si>
    <t>0970130022</t>
  </si>
  <si>
    <t>PROVINCIA - CALOLZIOCORTE</t>
  </si>
  <si>
    <t>0140640069</t>
  </si>
  <si>
    <t>COMUNE - TARTANO</t>
  </si>
  <si>
    <t>0161290072</t>
  </si>
  <si>
    <t>COMUNE - LURANO</t>
  </si>
  <si>
    <t>0140520130</t>
  </si>
  <si>
    <t>0152481401</t>
  </si>
  <si>
    <t>COMUNE - VILLA CORTESE</t>
  </si>
  <si>
    <t>0171260749</t>
  </si>
  <si>
    <t>COMUNE - ORZIVECCHI</t>
  </si>
  <si>
    <t>0180650162</t>
  </si>
  <si>
    <t>COMUNE - FRASCAROLO</t>
  </si>
  <si>
    <t>0151361025</t>
  </si>
  <si>
    <t>COMUNE - MASATE</t>
  </si>
  <si>
    <t>0131290410</t>
  </si>
  <si>
    <t>COMUNE - LIPOMO</t>
  </si>
  <si>
    <t>0120321018</t>
  </si>
  <si>
    <t>COMUNE - CARDANO AL CAMPO</t>
  </si>
  <si>
    <t>0190360215</t>
  </si>
  <si>
    <t>PROVINCIA - CREMONA</t>
  </si>
  <si>
    <t>0191110119</t>
  </si>
  <si>
    <t>COMUNE - VAIANO CREMASCO</t>
  </si>
  <si>
    <t>0160750630</t>
  </si>
  <si>
    <t>COMUNE - CISERANO</t>
  </si>
  <si>
    <t>0970171553</t>
  </si>
  <si>
    <t>COMUNE - CASSAGO BRIANZA</t>
  </si>
  <si>
    <t>0180150033</t>
  </si>
  <si>
    <t>COMUNE - BORGARELLO</t>
  </si>
  <si>
    <t>0120850163</t>
  </si>
  <si>
    <t>0190182129</t>
  </si>
  <si>
    <t>COMUNE - CASALETTO CEREDANO</t>
  </si>
  <si>
    <t>0140610048</t>
  </si>
  <si>
    <t>0970571872</t>
  </si>
  <si>
    <t>COMUNE - OGGIONO</t>
  </si>
  <si>
    <t>0970232061</t>
  </si>
  <si>
    <t>PROVINCIA - COLICO</t>
  </si>
  <si>
    <t>0132220408</t>
  </si>
  <si>
    <t>COMUNE - TAVERNERIO</t>
  </si>
  <si>
    <t>0170670635</t>
  </si>
  <si>
    <t>COMUNE - DESENZANO DEL GARDA</t>
  </si>
  <si>
    <t>0970931739</t>
  </si>
  <si>
    <t>COMUNE - VALVARRONE</t>
  </si>
  <si>
    <t>1080350733</t>
  </si>
  <si>
    <t>0170720856</t>
  </si>
  <si>
    <t>0140200126</t>
  </si>
  <si>
    <t>COMUNE - CHIURO</t>
  </si>
  <si>
    <t>0132320525</t>
  </si>
  <si>
    <t>COMUNE - VALMOREA</t>
  </si>
  <si>
    <t>0150781235</t>
  </si>
  <si>
    <t>COMUNE - CISLIANO</t>
  </si>
  <si>
    <t>0180693138</t>
  </si>
  <si>
    <t>COMUNE - GARLASCO</t>
  </si>
  <si>
    <t>0151300816</t>
  </si>
  <si>
    <t>COMUNE - MAGENTA</t>
  </si>
  <si>
    <t>1080200158</t>
  </si>
  <si>
    <t>COMUNE - COGLIATE</t>
  </si>
  <si>
    <t>1080201216</t>
  </si>
  <si>
    <t>0200070016</t>
  </si>
  <si>
    <t>COMUNE - BOZZOLO</t>
  </si>
  <si>
    <t>0980090998</t>
  </si>
  <si>
    <t>COMUNE - CASALMAIOCCO</t>
  </si>
  <si>
    <t>0190580118</t>
  </si>
  <si>
    <t>COMUNE - MONTE CREMASCO</t>
  </si>
  <si>
    <t>0120260426</t>
  </si>
  <si>
    <t>1080340127</t>
  </si>
  <si>
    <t>0132320153</t>
  </si>
  <si>
    <t>0150610795</t>
  </si>
  <si>
    <t>COMUNE - CASSINETTA DI LUGAGNANO</t>
  </si>
  <si>
    <t>0131440126</t>
  </si>
  <si>
    <t>COMUNE - MASLIANICO</t>
  </si>
  <si>
    <t>0120770275</t>
  </si>
  <si>
    <t>COMUNE - GOLASECCA</t>
  </si>
  <si>
    <t>0190580453</t>
  </si>
  <si>
    <t>0980200334</t>
  </si>
  <si>
    <t>COMUNE - COMAZZO</t>
  </si>
  <si>
    <t>0200640286</t>
  </si>
  <si>
    <t>COMUNE - SUSTINENTE</t>
  </si>
  <si>
    <t>0151730134</t>
  </si>
  <si>
    <t>0181920289</t>
  </si>
  <si>
    <t>COMUNE - CORTEOLONA E GENZONE</t>
  </si>
  <si>
    <t>AMMINISTRAZIONE PROVINCIALE DELL'AQUILA</t>
  </si>
  <si>
    <t>LICEO CLASSICO D. COTUGNO</t>
  </si>
  <si>
    <t>VIA LEONARDO DA VINCI 8</t>
  </si>
  <si>
    <t>0660490328</t>
  </si>
  <si>
    <t>AQPC04007</t>
  </si>
  <si>
    <t>COMUNE DI ORSOGNA</t>
  </si>
  <si>
    <t xml:space="preserve">SCUOLA SECONDARIA DI 1° GRADO </t>
  </si>
  <si>
    <t>VIA ACHILLE ROSICA 18</t>
  </si>
  <si>
    <t>0690570369</t>
  </si>
  <si>
    <t>CHMM82301D</t>
  </si>
  <si>
    <t>COMUNE DI FARA FILIORUM PETRI</t>
  </si>
  <si>
    <t>SCUOLA PRIMARIA E SECONDARIA DI I GRADO</t>
  </si>
  <si>
    <t>VIA S.NICOLA 2</t>
  </si>
  <si>
    <t>0690270070</t>
  </si>
  <si>
    <t>COMUNE DI VACRI</t>
  </si>
  <si>
    <t>SCUOLA INFANZIA, PRIMARIAE, SECONDARIA DI I GRADO</t>
  </si>
  <si>
    <t>VIA G. D'ANNUNZIO</t>
  </si>
  <si>
    <t>0690980038</t>
  </si>
  <si>
    <t>CHMM81902V CHIC81900R</t>
  </si>
  <si>
    <t>COMUNE DI CRECCHIO</t>
  </si>
  <si>
    <t>SCUOLA PRIMARIA E SECONDARIA DI I GRADO "N.NICOLINI"</t>
  </si>
  <si>
    <t>VIA PIANA 3-4</t>
  </si>
  <si>
    <t>0690270290</t>
  </si>
  <si>
    <t xml:space="preserve">CHEE813021 CHMM81302X </t>
  </si>
  <si>
    <t>COMUNE DI CATIGNANO</t>
  </si>
  <si>
    <t>SCUOLA LUIGI ACQUAVIVA</t>
  </si>
  <si>
    <t>VIA MADONNA DELLE GRAZIE 23</t>
  </si>
  <si>
    <t>0680100053</t>
  </si>
  <si>
    <t>PEAA819016 PEEE81901B PEMM81903C</t>
  </si>
  <si>
    <t>COMUNE DI CASTELLALTO</t>
  </si>
  <si>
    <t>SCUOLA PRIMARIA TEMPO MODULO</t>
  </si>
  <si>
    <t>VIA VERGA N.20</t>
  </si>
  <si>
    <t>0670110061</t>
  </si>
  <si>
    <t>TEEE82402E</t>
  </si>
  <si>
    <t>COMUNE DI TERAMO</t>
  </si>
  <si>
    <t>SCUOLA DELL'INFANZIA VIA BRIGIOTTI</t>
  </si>
  <si>
    <t>VIA BRIGIOTTI DI S. NICOLO' A TORDINO</t>
  </si>
  <si>
    <t>0670410021</t>
  </si>
  <si>
    <t>TEAA83101B</t>
  </si>
  <si>
    <t xml:space="preserve">COMUNE DI TERAMO </t>
  </si>
  <si>
    <t>SCUOLA DELL'INFANZIA GAMMARANA</t>
  </si>
  <si>
    <t>VIA GIACOMO MATTEOTTI</t>
  </si>
  <si>
    <t>0670410019</t>
  </si>
  <si>
    <t>TEAA832017</t>
  </si>
  <si>
    <t>COMUNE DI CASALBORDINO</t>
  </si>
  <si>
    <t>SCUOLA PRIMARIA "E, MATTEI"</t>
  </si>
  <si>
    <t>VIA ASCENSIONE</t>
  </si>
  <si>
    <t>0690150207</t>
  </si>
  <si>
    <t>CHEE820024</t>
  </si>
  <si>
    <t>COMUNE DI TORREVECCHIA TEATINA</t>
  </si>
  <si>
    <t>SCUOLA SECONDARIA DI I GRADO</t>
  </si>
  <si>
    <t>VIA ROMA N.64</t>
  </si>
  <si>
    <t>0690940078</t>
  </si>
  <si>
    <t>CHMM81002C</t>
  </si>
  <si>
    <t>SCUOLA DELL'INFANZIA PIANO SOLARE</t>
  </si>
  <si>
    <t>VIA FELICE BARNABEI N.1</t>
  </si>
  <si>
    <t>0670410006</t>
  </si>
  <si>
    <t>TEAA84505D</t>
  </si>
  <si>
    <t>COMUNE DI CIVITELLA ROVETO</t>
  </si>
  <si>
    <t>SCUOLA SECONDARIA DI PRIMO GRADO "E.MATTEI"</t>
  </si>
  <si>
    <t>VIA ROMA SNC</t>
  </si>
  <si>
    <t>0660360296</t>
  </si>
  <si>
    <t>AQMM83901N</t>
  </si>
  <si>
    <t>SCUOLA DELL'INFANZIA COLLEATTERRATO</t>
  </si>
  <si>
    <t>VIA DON PRIMO MAZZOLARI</t>
  </si>
  <si>
    <t>0670411004</t>
  </si>
  <si>
    <t>TEAA83106L</t>
  </si>
  <si>
    <t>COMUNE DI POPOLI</t>
  </si>
  <si>
    <t>ASILO NIDO COMUNALE</t>
  </si>
  <si>
    <t>VIA BUOZZI - SS TIBURTINA VALERIA</t>
  </si>
  <si>
    <t>680330092</t>
  </si>
  <si>
    <t xml:space="preserve">PEAA816020 </t>
  </si>
  <si>
    <t>AMMINISTRAZIONE PROVINCIALE DI PESCARA</t>
  </si>
  <si>
    <t>LICEO SCIENTIFICO "GALILEO GALILEI"</t>
  </si>
  <si>
    <t>VIALE AMERIGO VESPUCCI</t>
  </si>
  <si>
    <t>0680280258</t>
  </si>
  <si>
    <t>PEPS03000N</t>
  </si>
  <si>
    <t>LICEO SCIENTIFICO "LEONARDO DA VINCI"</t>
  </si>
  <si>
    <t>VIA COLLE MARINO 73</t>
  </si>
  <si>
    <t>0680280249</t>
  </si>
  <si>
    <t>PEPS01000C</t>
  </si>
  <si>
    <t>LICELO CLASSICO "GABRIELE D'ANNUNZIO</t>
  </si>
  <si>
    <t>VIA VENEZIA 41</t>
  </si>
  <si>
    <t>0680280244</t>
  </si>
  <si>
    <t>PEPC010009</t>
  </si>
  <si>
    <t>IT "TITO ACERBO"</t>
  </si>
  <si>
    <t>VIA PARCO NAZIONALE</t>
  </si>
  <si>
    <t>0680280271</t>
  </si>
  <si>
    <t>PETD010008</t>
  </si>
  <si>
    <t>COMUNE DI SAN VALENTINO IN ABRUZZO CITERIORE</t>
  </si>
  <si>
    <t>SCUOLA PRIMARIA BENEDETTO CROCE</t>
  </si>
  <si>
    <t>LARGO SAN NICOLA</t>
  </si>
  <si>
    <t>0680380181</t>
  </si>
  <si>
    <t>PEEE8100V</t>
  </si>
  <si>
    <t>COMUNE DI SAN BENEDETTO DEI MARSI</t>
  </si>
  <si>
    <t>SCUOLA DELL'INFANZIA UMBERTO SCLOCCHI</t>
  </si>
  <si>
    <t xml:space="preserve">VIA ITALIA </t>
  </si>
  <si>
    <t>0660850089</t>
  </si>
  <si>
    <t>AQAA82504P</t>
  </si>
  <si>
    <t>REGIONE ABRUZZO</t>
  </si>
  <si>
    <t>ENTE IN ATTESA DI FINANZIAMENTO</t>
  </si>
  <si>
    <t>REGIONE BASILICATA</t>
  </si>
  <si>
    <t>ENTI IN ATTESA DI FINANZIAMENTO</t>
  </si>
  <si>
    <t>REGIONE FRIULI VENEZIA GIULIA</t>
  </si>
  <si>
    <t>ENTI IN ATTESA IN FINANZIAMENTO</t>
  </si>
  <si>
    <t>REGIONE LAZIO</t>
  </si>
  <si>
    <t>REGIONE PUGLIA</t>
  </si>
  <si>
    <t>REGIONE MARCHE</t>
  </si>
  <si>
    <t>INTERVENTI IN ATTESA DI FINANZIAMENTO</t>
  </si>
  <si>
    <t xml:space="preserve">REGIONE MOLISE </t>
  </si>
  <si>
    <t>REGIONE SICILIA</t>
  </si>
  <si>
    <t>COMUNE - CANICATTÌ</t>
  </si>
  <si>
    <t>0840111096</t>
  </si>
  <si>
    <t xml:space="preserve">[AGIC83000Q - AGAA83001L] - Infanzia - Via De Gasperi - [AGIC83000Q - AGEE83001T] - Primaria - Edmondo De Amicis - </t>
  </si>
  <si>
    <t xml:space="preserve">TIPOLOGIA E - Contributo antincendio </t>
  </si>
  <si>
    <t>0840111095</t>
  </si>
  <si>
    <t xml:space="preserve">[AGIC83000Q - AGIC83000Q] - IC - Giovanni Verga - [AGIC83000Q - AGMM83001R] - Sec. I - Giovanni Verga - </t>
  </si>
  <si>
    <t>COMUNE - NOTO</t>
  </si>
  <si>
    <t>0890132899</t>
  </si>
  <si>
    <t xml:space="preserve">[SRIC85600D - SREE85601G] - Primaria - Don Giovanni Bosco - [SRIC85600D - SRMM85601E] - Sec. I - G. Melodia - </t>
  </si>
  <si>
    <t>0840111103</t>
  </si>
  <si>
    <t xml:space="preserve">[AGEE01100C - AGAA01109L] - Infanzia - Sandro Pertini - [AGEE01100C - AGEE01102E] - Primaria - Padre Gioacchino La Lomia - </t>
  </si>
  <si>
    <t>0840111804</t>
  </si>
  <si>
    <t xml:space="preserve">[AGIC82900G - AGEE82902P] - Primaria - M. Rapisardi - </t>
  </si>
  <si>
    <t>PROVINCIA - MODICA</t>
  </si>
  <si>
    <t>0880061000</t>
  </si>
  <si>
    <t xml:space="preserve">[RGIS01600A - RGIS01600A] - IIS - Galileo Galilei - [RGIS01600A - RGPS01601R] - LS - Galileo Galilei - </t>
  </si>
  <si>
    <t>PROVINCIA - TERMINI IMERESE</t>
  </si>
  <si>
    <t>0820705000</t>
  </si>
  <si>
    <t xml:space="preserve">[PAIS00100T - PAIS00100T] - IIS - G. Ugdulena - [PAIS00100T - PAPC001015] - LC - G. Ugdulena - </t>
  </si>
  <si>
    <t>0840111104</t>
  </si>
  <si>
    <t xml:space="preserve">[AGIC82900G - AGIC82900G] - IC - Luigi Pirandello - [AGIC82900G - AGEE82903Q] - Primaria - La Carruba - [AGIC82900G - AGMM82901L] - Sec. I - Luigi Pirandello - </t>
  </si>
  <si>
    <t>0840111101</t>
  </si>
  <si>
    <t xml:space="preserve">[AGEE01100C - AGEE01100C] - DD - Don Giovanni Bosco - [AGEE01100C - AGEE01104L] - Primaria - Don Giovanni Bosco - </t>
  </si>
  <si>
    <t>0820704654</t>
  </si>
  <si>
    <t xml:space="preserve">[PAIS013004 - PAIS013004] - IIS - Stenio - [PAIS013004 - PATD01301A] - ITC - Stenio - </t>
  </si>
  <si>
    <t>COMUNE - BRONTE</t>
  </si>
  <si>
    <t>0870091243</t>
  </si>
  <si>
    <t xml:space="preserve">[CTMM119008 - CTMM119008] - Sec. I - L. Castiglione Bronte - </t>
  </si>
  <si>
    <t>PROVINCIA - POZZALLO</t>
  </si>
  <si>
    <t>0880081190</t>
  </si>
  <si>
    <t xml:space="preserve">[RGIS00600Q - RGIS00600Q] - IIS - Giorgio la Pira - [RGIS00600Q - RGPS006016] - LS - Giorgio La Pira - [RGIS00600Q - RGTH00601Q] - ITN - Giorgio La Pira - [RGIS00600Q - RGTH006504] - ITN - Giorgio La Pira (serale) - </t>
  </si>
  <si>
    <t>0840111107</t>
  </si>
  <si>
    <t xml:space="preserve">[AGIC82900G - AGAA82904G] - Infanzia - La Carruba - [AGIC82900G - AGEE82903Q] - Primaria - La Carruba - </t>
  </si>
  <si>
    <t>COMUNE - PEDARA</t>
  </si>
  <si>
    <t>0870340554</t>
  </si>
  <si>
    <t xml:space="preserve">[CTIC83800Q - CTIC83800Q] - IC - Salvatore Casella - [CTIC83800Q - CTMM83801R] - Sec. I - S. Casella - </t>
  </si>
  <si>
    <t>0840111099</t>
  </si>
  <si>
    <t xml:space="preserve">[AGIC81500N - AGAA81502G] - Infanzia - Francesco Crispi - [AGIC81500N - AGEE81502R] - Primaria - Francesco Crispi - </t>
  </si>
  <si>
    <t>0840111102</t>
  </si>
  <si>
    <t xml:space="preserve">[AGEE01100C - AGAA01103A] - Infanzia - Don Lorenzo Milani - </t>
  </si>
  <si>
    <t>0870091219</t>
  </si>
  <si>
    <t xml:space="preserve">[CTEE04700L - CTEE04700L] - DD - Nicola Spedalieri - [CTEE04700L - CTAA04701C] - Infanzia - Spedalieri - [CTEE04700L - CTEE04701N] - Primaria - Bronte - </t>
  </si>
  <si>
    <t>PROVINCIA - COMISO</t>
  </si>
  <si>
    <t>0880030796</t>
  </si>
  <si>
    <t xml:space="preserve">[RGIS003008 - RGIS003008] - IIS - Giosuè Carducci - [RGIS003008 - RGPC00301G] - LC - Giosuè Carducci - </t>
  </si>
  <si>
    <t>PROVINCIA - VITTORIA</t>
  </si>
  <si>
    <t>0880120649</t>
  </si>
  <si>
    <t xml:space="preserve">[RGIS01400P - RGIS01400P] - IIS - Giuseppe Mazzini - [RGIS01400P - RGPM014016] - IM - Giuseppe Mazzini - </t>
  </si>
  <si>
    <t>PROVINCIA - RAGUSA</t>
  </si>
  <si>
    <t>0880090634</t>
  </si>
  <si>
    <t xml:space="preserve">[RGIS01300V - RGIS01300V] - IIS - Galileo Ferraris - [RGIS01300V - RGRC01301T] - IPSCT - Galileo Ferraris - [RGIS01300V - RGRI01301E] - IPIA - Galileo Ferraris - [RGIS01300V - RGSL013016] - LA - Galileo Ferraris - </t>
  </si>
  <si>
    <t>0880090850</t>
  </si>
  <si>
    <t xml:space="preserve">[RGIS01300V - RGTF01301B] - ITI - Ettore Majorana - </t>
  </si>
  <si>
    <t>0880120839</t>
  </si>
  <si>
    <t xml:space="preserve">[RGIS01400P - RGPS014015] - LS - S. Cannizzaro - </t>
  </si>
  <si>
    <t>COMUNE - CALTANISSETTA</t>
  </si>
  <si>
    <t>0850044398</t>
  </si>
  <si>
    <t xml:space="preserve">[CLIC830004 - CLIC830004] - IC - Don Lorenzo Milani - [CLIC830004 - CLAA830033] - Infanzia - Via Turati - [CLIC830004 - CLEE830016] - Primaria - Don Lorenzo Milani - </t>
  </si>
  <si>
    <t>PROVINCIA - BAGHERIA</t>
  </si>
  <si>
    <t>0820065017</t>
  </si>
  <si>
    <t xml:space="preserve">[PATD050008 - PATD050008] - ITC - Don Luigi Sturzo - </t>
  </si>
  <si>
    <t>0850044962</t>
  </si>
  <si>
    <t xml:space="preserve">[CLIC80900P - CLAA80903N] - Infanzia - Maddalena Calafato - [CLIC80900P - CLEE80902T] - Primaria - Santa Lucia - </t>
  </si>
  <si>
    <t>0840111100</t>
  </si>
  <si>
    <t xml:space="preserve">[AGIC82900G - AGAA82903E] - Infanzia - Via Petrella - </t>
  </si>
  <si>
    <t>COMUNE - LIMINA</t>
  </si>
  <si>
    <t>0830401088</t>
  </si>
  <si>
    <t xml:space="preserve">[MEIC88600X - MEAA886084] - Infanzia - Limina - </t>
  </si>
  <si>
    <t>0830401094</t>
  </si>
  <si>
    <t xml:space="preserve">[MEIC88600X - MEEE886078] - Primaria - Lumina - [MEIC88600X - MEMM886055] - Sec. I - Limina - </t>
  </si>
  <si>
    <t>0880030646</t>
  </si>
  <si>
    <t xml:space="preserve">[RGIS003008 - RGSD003015] - ISA - S. Fiume - </t>
  </si>
  <si>
    <t>0880090838</t>
  </si>
  <si>
    <t xml:space="preserve">[RGIC82000T - RGAA82001P] - Infanzia - Palla Magica - [RGIS018002 - RGPM01801D] - IM - Giovan Battista Vico - </t>
  </si>
  <si>
    <t>0880121093</t>
  </si>
  <si>
    <t xml:space="preserve">[RGIS017006 - RGTA017012] - ITA - Vittoria - [RGIS012003 - RGRC012012] - IPSCT - Guglielmo Marconi - </t>
  </si>
  <si>
    <t>0870340630</t>
  </si>
  <si>
    <t xml:space="preserve">[CTIC83800Q - CTAA83802N] - Infanzia - Alcide De Gasperi - [CTIC83800Q - CTEE83803X] - Primaria - Alcide De Gasperi - </t>
  </si>
  <si>
    <t>COMUNE - AGRIGENTO</t>
  </si>
  <si>
    <t>0840010020</t>
  </si>
  <si>
    <t xml:space="preserve">[AGIC820005 - AGEE820017] - Primaria - Quadrivio - </t>
  </si>
  <si>
    <t>COMUNE - CAMPOREALE</t>
  </si>
  <si>
    <t>0820192205</t>
  </si>
  <si>
    <t xml:space="preserve">[PAIC840008 - PAIC840008] - IC - Camporeale - [PAIC840008 - PAAA840015] - Infanzia - Camporeale - [PAIC840008 - PAMM840019] - Sec. I - Giovanni Verga - </t>
  </si>
  <si>
    <t>0870091289</t>
  </si>
  <si>
    <t xml:space="preserve">[CTEE04800C - CTAA048029] - Infanzia - Guglielmo Marconi - [CTEE04800C - CTEE04802E] - Primaria - Guglielmo Marconi - </t>
  </si>
  <si>
    <t>0880030778</t>
  </si>
  <si>
    <t xml:space="preserve">[RGIS003008 - RGTD00301E] - ITC - Giosuè Carducci - </t>
  </si>
  <si>
    <t>0880091029</t>
  </si>
  <si>
    <t xml:space="preserve">[RGPS01000R - RGPS01000R] - LS - Enrico Fermi - </t>
  </si>
  <si>
    <t>0880080643</t>
  </si>
  <si>
    <t xml:space="preserve">[RGIS00600Q - RGTD006012] - ITC - Giorgio La Pira - </t>
  </si>
  <si>
    <t>COMUNE - CACCAMO</t>
  </si>
  <si>
    <t>0820142125</t>
  </si>
  <si>
    <t xml:space="preserve">[PAIC8AF00B - PAMM8AF01C] - Sec. I - Monsignor V. Aglialoro - </t>
  </si>
  <si>
    <t>PROVINCIA - CATANIA</t>
  </si>
  <si>
    <t>0870152003</t>
  </si>
  <si>
    <t xml:space="preserve">[CTTF03000R - CTTF03000R] - ITI - Cannizzaro - [CTTF03000R - CTTF030517] - ITI - Cannizzaro (serale) - </t>
  </si>
  <si>
    <t>PROVINCIA - CALTAGIRONE</t>
  </si>
  <si>
    <t>0870112410</t>
  </si>
  <si>
    <t xml:space="preserve">[CTIS00400R - CTIS00400R] - IIS - Cucuzza-Euclide - [CTIS00400R - CTTL00401D] - ITG - Caltagirone - </t>
  </si>
  <si>
    <t>0880062126</t>
  </si>
  <si>
    <t xml:space="preserve">[RGIS01600A - RGPC01601N] - LC - Tommaso Campailla - </t>
  </si>
  <si>
    <t>0880121084</t>
  </si>
  <si>
    <t xml:space="preserve">[RGIS017006 - RGTD01701C] - ITC - Enrico Fermi - [RGIS017006 - RGTD01751T] - ITC - Enrico Fermi (serale) - [RGIS017006 - RGIS017006] - IIS - Enrico Fermi - [RGIS017006 - RGTA01750A] - ITA - Vittoria (serale) - </t>
  </si>
  <si>
    <t>PROVINCIA - ISPICA</t>
  </si>
  <si>
    <t>0880051552</t>
  </si>
  <si>
    <t xml:space="preserve">[RGIS00200C - RGRC00201B] - IPSCT - Gaetano Curcio - </t>
  </si>
  <si>
    <t>COMUNE - CASTELVETRANO</t>
  </si>
  <si>
    <t>0810061989</t>
  </si>
  <si>
    <t xml:space="preserve">[TPEE02700B - TPEE02701C] - Primaria - Ruggero Settimo - </t>
  </si>
  <si>
    <t>0810061962</t>
  </si>
  <si>
    <t xml:space="preserve">[TPIC815003 - TPIC815003] - IC - Pardo-Vetrano - [TPIC815003 - TPMM815014] - Sec. I - G. Pardo - </t>
  </si>
  <si>
    <t>0810061974</t>
  </si>
  <si>
    <t>0810061945</t>
  </si>
  <si>
    <t xml:space="preserve">[TPEE02700B - TPEE02700B] - DD - Ruggero Settimo - [TPEE02700B - TPEE02701C] - Primaria - Ruggero Settimo - </t>
  </si>
  <si>
    <t>PROVINCIA - CEFALÙ</t>
  </si>
  <si>
    <t>0820274029</t>
  </si>
  <si>
    <t xml:space="preserve">[PAIS00200N - PAIS00200N] - IIS - Mandralisca - [PAIS00200N - PAPC002011] - LC - Mandralisca - </t>
  </si>
  <si>
    <t>PROVINCIA - PALERMO</t>
  </si>
  <si>
    <t>0820539900</t>
  </si>
  <si>
    <t xml:space="preserve">[PAST010008 - PAST010008] - Conservatorio - Bellini (provinciale) - </t>
  </si>
  <si>
    <t>COMUNE - VITTORIA</t>
  </si>
  <si>
    <t>0880120776</t>
  </si>
  <si>
    <t xml:space="preserve">[RGIC83400Q - RGIC83400Q] - IC - Giovanni XXIII-Colonna - [RGIC83400Q - RGEE83401T] - Primaria - Papa Giovanni XXIII - [RGIC83400Q - RGMM83401R] - Sec. I - V. Colonna - </t>
  </si>
  <si>
    <t>0880121608</t>
  </si>
  <si>
    <t xml:space="preserve">[RGIC82700L - RGIC82700L] - IC - Francesco Pappalardo - [RGIC82700L - RGEE82701P] - Primaria - Francesco Pappalardo - [RGIC82700L - RGMM82701N] - Sec. I - Giacomo Matteotti - </t>
  </si>
  <si>
    <t>0880121090</t>
  </si>
  <si>
    <t xml:space="preserve">[RGIC82800C - RGIC82800C] - IC - Filippo Traina - [RGIC82800C - RGAA82803B] - Infanzia - Giuseppe Garibaldi - [RGIC82800C - RGMM82801D] - Sec. I - Guglielmo Marconi - </t>
  </si>
  <si>
    <t>0880121033</t>
  </si>
  <si>
    <t xml:space="preserve">[RGEE03500N - RGEE03501P] - Primaria - SS. Rosario - </t>
  </si>
  <si>
    <t>0880120905</t>
  </si>
  <si>
    <t xml:space="preserve">[RGIC83500G - RGAA83501C] - Infanzia - G. Caruano - [RGIC83500G - RGEE83501N] - Primaria - G. Caruano - [RGMM07700P - RGCT70000D] - SM - Giuseppe Caruano - [RGIC83500G - RGIC83500G] - IC - Giuseppe Caruano - </t>
  </si>
  <si>
    <t>0880091179</t>
  </si>
  <si>
    <t xml:space="preserve">[RGPS01000R - RGPS01000R] - LS - Enrico Fermi - [RGTD03000T - RGTD03000T] - ITC - F. Besta - </t>
  </si>
  <si>
    <t>COMUNE - ACIREALE</t>
  </si>
  <si>
    <t>0870040917</t>
  </si>
  <si>
    <t xml:space="preserve">[CTIC81900A - CTAA81906C] - Infanzia - Piano Api - [CTIC81900A - CTEE81903E] - Primaria - M. Alosi - </t>
  </si>
  <si>
    <t>0810061957</t>
  </si>
  <si>
    <t xml:space="preserve">[TPIC815003 - TPAA815065] - Infanzia - Luigi Capuana - [TPIC815003 - TPEE815026] - Primaria - Luigi Capuana - </t>
  </si>
  <si>
    <t>COMUNE - ACI CATENA</t>
  </si>
  <si>
    <t>0870032711</t>
  </si>
  <si>
    <t xml:space="preserve">[CTIC814007 - CTEE814019] - Primaria - T. Onofri - </t>
  </si>
  <si>
    <t>0820273856</t>
  </si>
  <si>
    <t xml:space="preserve">[PAIS02200V - PAIS02200V] - IIS - Jacopo del Duca-Diego Binca Amato - [PAIS02200V - PATD022015] - ITC - Jacopo Del Duca - [PAIS02200V - PATD02251E] - ITC - Jacopo Del Duca (serale) - [PAIS02200V - PARI02201E] - IPIA - Jacopo Del Duca - </t>
  </si>
  <si>
    <t>COMUNE - SCORDIA</t>
  </si>
  <si>
    <t>0870491034</t>
  </si>
  <si>
    <t xml:space="preserve">[CTIC8AN003 - CTIC8AN003] - IC - Giovanni Verga-Scordia - [CTIC8AN003 - CTMM8AN014] - Sec. I - Giovanni Verga - </t>
  </si>
  <si>
    <t>0880051551</t>
  </si>
  <si>
    <t xml:space="preserve">[RGIS00200C - RGPC00201Q] - LC - Gaetano Curcio - </t>
  </si>
  <si>
    <t>COMUNE - MISTRETTA</t>
  </si>
  <si>
    <t>0830523253</t>
  </si>
  <si>
    <t xml:space="preserve">[MEIC84600D - MEIC84600D] - IC - Tommaso Aversa - [MEIC84600D - MEEE84602L] - Primaria - G. Cocchiara - [MEIC84600D - MEMM84601E] - Sec. I - Tommaso Aversa - </t>
  </si>
  <si>
    <t>0870491326</t>
  </si>
  <si>
    <t xml:space="preserve">[CTIC8AN003 - CTIC8AN003] - IC - Giovanni Verga-Scordia - [CTIC8AN003 - CTEE8AN026] - Primaria - Via Bologna - </t>
  </si>
  <si>
    <t>COMUNE - SANT`AGATA LI BATTIATI</t>
  </si>
  <si>
    <t>0870451297</t>
  </si>
  <si>
    <t xml:space="preserve">[CTEE087003 - CTEE087025] - Primaria - Barriera - [CTEE087003 - CTEE087036] - Primaria - Barrieranuova - </t>
  </si>
  <si>
    <t>0880120945</t>
  </si>
  <si>
    <t xml:space="preserve">[RGIC802008 - RGAA802015] - Infanzia - Don Giovanni Bosco - </t>
  </si>
  <si>
    <t>0880121006</t>
  </si>
  <si>
    <t xml:space="preserve">[RGIC82800C - RGAA828019] - Infanzia - Via Roma - [RGIC82800C - RGEE82801E] - Primaria - Via Roma - </t>
  </si>
  <si>
    <t>0810061998</t>
  </si>
  <si>
    <t xml:space="preserve">[TPEE02700B - TPAA02705B] - Infanzia - Benedetto Croce - </t>
  </si>
  <si>
    <t>0880120932</t>
  </si>
  <si>
    <t xml:space="preserve">[RGIC802008 - RGIC802008] - IC - Leonardo Sciascia - [RGIC802008 - RGEE80202B] - Primaria - Leonardo Sciascia - [RGIC802008 - RGMM802019] - Sec. I - Leonardo Sciascia - </t>
  </si>
  <si>
    <t>0870032479</t>
  </si>
  <si>
    <t xml:space="preserve">[CTIC815003 - CTAA815021] - Infanzia - F. Guglielmino - [CTIC815003 - CTEE815015] - Primaria - F. Guglielmo - </t>
  </si>
  <si>
    <t>0820142073</t>
  </si>
  <si>
    <t xml:space="preserve">[PAIC8AF00B - PAIC8AF00B] - IC - Giovanni Barbera di Caccamo - [PAIC8AF00B - PAEE8AF01D] - Primaria - G. Barbera - </t>
  </si>
  <si>
    <t>COMUNE - ACI CASTELLO</t>
  </si>
  <si>
    <t>0870020991</t>
  </si>
  <si>
    <t xml:space="preserve">[CTIC81600V - CTAA81603T] - Infanzia - Cannizzaro - [CTIC81600V - CTEE816022] - Primaria - Cannizzaro - [CTIC81600V - CTMM81601X] - Sec. I - Via Rimini - </t>
  </si>
  <si>
    <t>0870032487</t>
  </si>
  <si>
    <t xml:space="preserve">[CTEE036006 - CTAA036034] - Infanzia - Via Maiorana - [CTEE036006 - CTEE03605B] - Primaria - Via Majorana - </t>
  </si>
  <si>
    <t>COMUNE - MONTEMAGGIORE BELSITO</t>
  </si>
  <si>
    <t>0820513745</t>
  </si>
  <si>
    <t xml:space="preserve">[PAIC825006 - PAIC825006] - IC - Mobntemaggiore Belsito - [PAIC825006 - PAEE825018] - Primaria - M. Arrigo - [PAIC825006 - PAMM825017] - Sec. I - Montemaggiore Belsito - </t>
  </si>
  <si>
    <t>0870091287</t>
  </si>
  <si>
    <t xml:space="preserve">[CTEE04800C - CTAA04804B] - Infanzia - Via Modigliani - [CTEE04800C - CTAA04809L] - Infanzia - Sciarotta - </t>
  </si>
  <si>
    <t>0870491011</t>
  </si>
  <si>
    <t xml:space="preserve">[CTIC8AP00P - CTIC8AP00P] - IC - Salvo Basso - [CTIC8AP00P - CTAA8AP01G] - Infanzia - Ponticello - [CTIC8AP00P - CTEE8AP01R] - Primaria - Scordia - </t>
  </si>
  <si>
    <t>0880121503</t>
  </si>
  <si>
    <t xml:space="preserve">[RGIC829008 - RGEE82902B] - Primaria - G. Consolino - [RGIC829008 - RGMM829019] - Sec. I - G. Consolino - </t>
  </si>
  <si>
    <t>COMUNE - MIRABELLA IMBACCARI</t>
  </si>
  <si>
    <t>0870280836</t>
  </si>
  <si>
    <t xml:space="preserve">[CTIC80900Q - CTAA80901L] - Infanzia - Via Scollo - [CTIC80900Q - CTEE80901T] - Primaria - Mirabella Imbaccari - </t>
  </si>
  <si>
    <t>0870020938</t>
  </si>
  <si>
    <t xml:space="preserve">[CTIC80500C - CTEE80501E] - Primaria - R. Rimini 1 - </t>
  </si>
  <si>
    <t>0870152007</t>
  </si>
  <si>
    <t xml:space="preserve">[CTTE01500X - CTTE01500X] - IT Regionale - Francesca Morvillo - </t>
  </si>
  <si>
    <t>PROVINCIA - ALCAMO</t>
  </si>
  <si>
    <t>0810010926</t>
  </si>
  <si>
    <t xml:space="preserve">[TPTD02000X - TPTD02000X] - ITC - G. Caruso - </t>
  </si>
  <si>
    <t>0820513747</t>
  </si>
  <si>
    <t xml:space="preserve">[PAIC825006 - PAAA825013] - Infanzia - Montemaggiore Belsito - </t>
  </si>
  <si>
    <t>COMUNE - COLLESANO</t>
  </si>
  <si>
    <t>0820321617</t>
  </si>
  <si>
    <t xml:space="preserve">[PAIC81000C - PAEE81004N] - Primaria - G. De Maria - </t>
  </si>
  <si>
    <t>0840111097</t>
  </si>
  <si>
    <t xml:space="preserve">[AGIC81500N - AGIC81500N] - IC - Canicattì - [AGIC81500N - AGMM81504T] - Sec. I - S. Gangitano - </t>
  </si>
  <si>
    <t>COMUNE - SCALETTA ZANCLEA</t>
  </si>
  <si>
    <t>0830943204</t>
  </si>
  <si>
    <t>COMUNE - MONTEVAGO</t>
  </si>
  <si>
    <t>0840254458</t>
  </si>
  <si>
    <t xml:space="preserve">[AGIC80800E - AGMM80802L] - Sec. I - Tenente G. Giuffrida - </t>
  </si>
  <si>
    <t>0880121493</t>
  </si>
  <si>
    <t xml:space="preserve">[RGIC829008 - RGIC829008] - IC - Portella delle Ginestre - [RGIC829008 - RGAA829015] - Infanzia - Angeli di San Giuliano - [RGIC829008 - RGEE82901A] - Primaria - Portella delle Ginestre - [RGIC829008 - RGMM829019] - Sec. I - G. Consolino - </t>
  </si>
  <si>
    <t>0870040873</t>
  </si>
  <si>
    <t xml:space="preserve">[CTIC8AU007 - CTAA8AU07A] - Infanzia - Stazzo - [CTIC8AU007 - CTEE8AU02A] - Primaria - Stazzo - </t>
  </si>
  <si>
    <t>0880120922</t>
  </si>
  <si>
    <t xml:space="preserve">[RGEE03500N - RGEE03500N] - DD - Vittoria IV - [RGEE03500N - RGAA035111] - Infanzia - Gianni Rodari - [RGEE03500N - RGAA035188] - Infanzia - Concetto Marchesi - [RGEE03500N - RGEE035071] - Primaria - Gianni Rodari - </t>
  </si>
  <si>
    <t>0870040920</t>
  </si>
  <si>
    <t xml:space="preserve">[CTIC8AU007 - CTAA8AU08B] - Infanzia - Loreto - [CTIC8AU007 - CTEE8AU05D] - Primaria - Santa Maria Loreto - </t>
  </si>
  <si>
    <t>0870040919</t>
  </si>
  <si>
    <t xml:space="preserve">[CTIC8AU007 - CTEE8AU019] - Primaria - Scillichenti - </t>
  </si>
  <si>
    <t>0870032485</t>
  </si>
  <si>
    <t xml:space="preserve">[CTIC814007 - CTAA814014] - Infanzia - Via Sant`Antonio - </t>
  </si>
  <si>
    <t>0840254457</t>
  </si>
  <si>
    <t xml:space="preserve">[AGIC80800E - AGEE80802N] - Primaria - Eleonora Gravina - </t>
  </si>
  <si>
    <t>0820321618</t>
  </si>
  <si>
    <t xml:space="preserve">[PAIC81000C - PAAA81003B] - Infanzia - Collesano - </t>
  </si>
  <si>
    <t>0880121515</t>
  </si>
  <si>
    <t xml:space="preserve">[RGIC829008 - RGAA829037] - Infanzia - Via Che Guevara - </t>
  </si>
  <si>
    <t>0880121001</t>
  </si>
  <si>
    <t xml:space="preserve">[RGIC82800C - RGAA82802A] - Infanzia - Luigi Frasca - </t>
  </si>
  <si>
    <t>0870032483</t>
  </si>
  <si>
    <t xml:space="preserve">[CTIC814007 - CTAA814036] - Infanzia - Via San Giuseppe - </t>
  </si>
  <si>
    <t>0870032925</t>
  </si>
  <si>
    <t xml:space="preserve">[CTIC814007 - CTAA814025] - Infanzia - Via G. Leonardi - </t>
  </si>
  <si>
    <t>PROVINCIA - MARSALA</t>
  </si>
  <si>
    <t>0810112652</t>
  </si>
  <si>
    <t xml:space="preserve">[TPPM03000Q - TPPM03000Q] - IM - Pascasino - </t>
  </si>
  <si>
    <t>0870280542</t>
  </si>
  <si>
    <t xml:space="preserve">[CTIC80900Q - CTIC80900Q] - IC - Edmondo de Amicis - [CTIC80900Q - CTMM80901R] - Sec. I - Edmondo De Amicis - </t>
  </si>
  <si>
    <t>0870020937</t>
  </si>
  <si>
    <t xml:space="preserve">[CTIC80500C - CTAA80502A] - Infanzia - R. Rimini - </t>
  </si>
  <si>
    <t>0840010042</t>
  </si>
  <si>
    <t xml:space="preserve">[AGIC82200R - AGIC82200R] - IC - Agrigento Campo Sportivo - [AGIC82200R - AGAA82202P] - Infanzia - Esseneto - [AGIC82200R - AGEE82202X] - Primaria - Esseneto - </t>
  </si>
  <si>
    <t>COMUNE - NARO</t>
  </si>
  <si>
    <t>0840261156</t>
  </si>
  <si>
    <t xml:space="preserve">[AGIC85300C - AGMM85301D] - Sec. I - Sant`Agostino - </t>
  </si>
  <si>
    <t>0840261163</t>
  </si>
  <si>
    <t xml:space="preserve">[AGIC85300C - AGIC85300C] - IC - San Giovanni Bosco - [AGIC85300C - AGEE85301E] - Primaria - San Giovanni Bosco - </t>
  </si>
  <si>
    <t>0840261160</t>
  </si>
  <si>
    <t xml:space="preserve">[AGIC85300C - AGAA853019] - Infanzia - San Calogero - </t>
  </si>
  <si>
    <t>COMUNE - SAN GIOVANNI LA PUNTA</t>
  </si>
  <si>
    <t>0870412675</t>
  </si>
  <si>
    <t xml:space="preserve">[CTIC84800A - CTIC84800A] - IC - Carlo Alberto Dalla Chiesa - [CTIC84800A - CTMM84801B] - Sec. I - Carlo Alberto Dalla Chiesa - </t>
  </si>
  <si>
    <t>COMUNE - GRAMMICHELE</t>
  </si>
  <si>
    <t>0870180674</t>
  </si>
  <si>
    <t xml:space="preserve">[CTIC8AJ00Q - CTMM8AJ01R] - Sec. I - Galileo Galilei - </t>
  </si>
  <si>
    <t>0840010031</t>
  </si>
  <si>
    <t xml:space="preserve">[AGIC821001 - AGAA82102V] - Infanzia - Viale Vittoria - [AGIC821001 - AGEE821024] - Primaria - Lauricella - </t>
  </si>
  <si>
    <t>0840010041</t>
  </si>
  <si>
    <t xml:space="preserve">[AGIC82200R - AGMM82201T] - Sec. I - A. Castagnolo - </t>
  </si>
  <si>
    <t>COMUNE - ALCAMO</t>
  </si>
  <si>
    <t>0810012642</t>
  </si>
  <si>
    <t xml:space="preserve">[TPIC81200G - TPIC81200G] - IC - Pietro Maria Rocca - [TPIC81200G - TPAA81202D] - Infanzia - Sorelle Agazzi - [TPIC81200G - TPMM81201L] - Sec. I - P. M. Rocca - </t>
  </si>
  <si>
    <t>0810012792</t>
  </si>
  <si>
    <t xml:space="preserve">[TPIC81000X - TPAA81001R] - Infanzia - Pina Bernardo - [TPIC81000X - TPMM810011] - Sec. I - Nino Navarra - </t>
  </si>
  <si>
    <t>0810012474</t>
  </si>
  <si>
    <t xml:space="preserve">[TPIC83400C - TPIC83400C] - IC - Bagolino - [TPIC83400C - TPMM83401D] - Sec. I - S. Bagolino - [TPMM10200V - TPCT706005] - SM - Bagolino - </t>
  </si>
  <si>
    <t>0810012805</t>
  </si>
  <si>
    <t xml:space="preserve">[TPIC81200G - TPAA81203E] - Infanzia - Giuseppe Lombardo Radice - [TPIC81200G - TPEE81203Q] - Primaria - Lombardo Radice - </t>
  </si>
  <si>
    <t>0820533100</t>
  </si>
  <si>
    <t xml:space="preserve">[PARH050006 - PARH050006] - IPSAR - F. Paolo Cascino - </t>
  </si>
  <si>
    <t>0840010032</t>
  </si>
  <si>
    <t xml:space="preserve">[AGIC821001 - AGIC821001] - IC - Agrigento Centro - [AGIC821001 - AGAA82101T] - Infanzia - Giuseppe Garibaldi - [AGIC821001 - AGEE821013] - Primaria - Giuseppe Garibaldi - [AGIC821001 - AGMM821012] - Sec. I - Giuseppe Garibaldi - </t>
  </si>
  <si>
    <t>0810012402</t>
  </si>
  <si>
    <t xml:space="preserve">[TPIC81100Q - TPIC81100Q] - IC - Maria Montessori - [TPIC81100Q - TPEE81102V] - Primaria - Maria Montessori - </t>
  </si>
  <si>
    <t>0810012461</t>
  </si>
  <si>
    <t xml:space="preserve">[TPIC83400C - TPAA834019] - Infanzia - Gentile - [TPIC83400C - TPEE83401E] - Primaria - G. Gentile - </t>
  </si>
  <si>
    <t>COMUNE - GAGGI</t>
  </si>
  <si>
    <t>0830293631</t>
  </si>
  <si>
    <t xml:space="preserve">[MEIC83300B - MEEE83301D] - Primaria - Gaggi - </t>
  </si>
  <si>
    <t>COMUNE - VENETICO</t>
  </si>
  <si>
    <t>0831043559</t>
  </si>
  <si>
    <t xml:space="preserve">[MEIC820009 - MEEE82001B] - Primaria - Venetico Marina - </t>
  </si>
  <si>
    <t>0840010003</t>
  </si>
  <si>
    <t xml:space="preserve">[AGIC82300L - AGIC82300L] - IC - Agrigento Fontanelle - [AGIC82300L - AGEE82302Q] - Primaria - Giovanni Verga - [AGIC82300L - AGMM82301N] - Sec. I - Vincenzo Reale - </t>
  </si>
  <si>
    <t>COMUNE - BOLOGNETTA</t>
  </si>
  <si>
    <t>0820114949</t>
  </si>
  <si>
    <t>0840010005</t>
  </si>
  <si>
    <t xml:space="preserve">[AGIC82300L - AGAA82302E] - Infanzia - Carlo Collodi - </t>
  </si>
  <si>
    <t>0840010097</t>
  </si>
  <si>
    <t xml:space="preserve">[AGIC855004 - AGEE855027] - Primaria - De Cosmi - </t>
  </si>
  <si>
    <t>0840010095</t>
  </si>
  <si>
    <t xml:space="preserve">[AGIC855004 - AGEE855038] - Primaria - Nuova Manhattan - </t>
  </si>
  <si>
    <t>0840010071</t>
  </si>
  <si>
    <t xml:space="preserve">[AGIC82400C - AGIC82400C] - IC - Salvatore Quasimodo - [AGIC82400C - AGMM82401D] - Sec. I - Salvatore Quasimodo - </t>
  </si>
  <si>
    <t>0840010024</t>
  </si>
  <si>
    <t xml:space="preserve">[AGIC820005 - AGMM820016] - Sec. I - Anna Frank - </t>
  </si>
  <si>
    <t>0840010100</t>
  </si>
  <si>
    <t xml:space="preserve">[AGIC855004 - AGMM855A15] - Sec. I - Margherita Hack (succ) - </t>
  </si>
  <si>
    <t>0840010067</t>
  </si>
  <si>
    <t xml:space="preserve">[AGIC82400C - AGEE82405P] - Primaria - Giuseppe Fava - </t>
  </si>
  <si>
    <t>0840010090</t>
  </si>
  <si>
    <t xml:space="preserve">[AGIC855004 - AGIC855004] - IC - Rita Levi Montalcini - [AGIC855004 - AGMM855015] - Sec. I - Federico Secondo - </t>
  </si>
  <si>
    <t>0810012643</t>
  </si>
  <si>
    <t xml:space="preserve">[TPIC81200G - TPAA81201C] - Infanzia - Luigi Pirandello - [TPIC81200G - TPEE81201N] - Primaria - Luigi Pirandello - </t>
  </si>
  <si>
    <t>0840010001</t>
  </si>
  <si>
    <t xml:space="preserve">[AGIC82300L - AGAA82305N] - Infanzia - San Giovanni Bosco - [AGIC82300L - AGEE82304T] - Primaria - Tortorelle - </t>
  </si>
  <si>
    <t>0840010004</t>
  </si>
  <si>
    <t xml:space="preserve">[AGIC82300L - AGAA82303G] - Infanzia - Massimiliano Maria Kolbe - [AGIC82300L - AGEE82303R] - Primaria - Massimiliano Maria Kolbe - </t>
  </si>
  <si>
    <t>0840010006</t>
  </si>
  <si>
    <t xml:space="preserve">[AGIC82400C - AGMM82401D] - Sec. I - Salvatore Quasimodo - [AGIC82400C - AGEE82406Q] - Primaria - San Giovanni Bosco - </t>
  </si>
  <si>
    <t>0840010022</t>
  </si>
  <si>
    <t xml:space="preserve">[AGIC820005 - AGAA820012] - Infanzia - Quadrivio Spinasanta - </t>
  </si>
  <si>
    <t>0840010023</t>
  </si>
  <si>
    <t xml:space="preserve">[AGIC820005 - AGAA820034] - Infanzia - Giardina Gallotti - [AGIC820005 - AGEE82004A] - Primaria - Giardina Gallotti - </t>
  </si>
  <si>
    <t>0840010092</t>
  </si>
  <si>
    <t xml:space="preserve">[AGIC855004 - AGEE855049] - Primaria - Maria Montessori - </t>
  </si>
  <si>
    <t>COMUNE - CAMPOFIORITO</t>
  </si>
  <si>
    <t>0820184881</t>
  </si>
  <si>
    <t xml:space="preserve">[PAIC85000V - PAAA85003T] - Infanzia - Campofiorito - </t>
  </si>
  <si>
    <t>0840010068</t>
  </si>
  <si>
    <t xml:space="preserve">[AGIC82400C - AGAA82404C] - Infanzia - Calogero Trupia - </t>
  </si>
  <si>
    <t>0810012641</t>
  </si>
  <si>
    <t xml:space="preserve">[TPIC81200G - TPAA81204G] - Infanzia - Ciullo - [TPIC81200G - TPEE81202P] - Primaria - Ciullo - </t>
  </si>
  <si>
    <t>0840010060</t>
  </si>
  <si>
    <t xml:space="preserve">[AGIC82400C - AGAA82407G] - Infanzia - Alessandro Manzoni - </t>
  </si>
  <si>
    <t>0870180658</t>
  </si>
  <si>
    <t xml:space="preserve">[CTIC8AJ00Q - CTEE8AJ041] - Primaria - Piano Cugni - </t>
  </si>
  <si>
    <t>n.d.</t>
  </si>
  <si>
    <t>Comune di Castel Giorgio</t>
  </si>
  <si>
    <t>0550090038</t>
  </si>
  <si>
    <t xml:space="preserve">Plesso Scolastico Castel Giorgio </t>
  </si>
  <si>
    <t>Comune di Allerona</t>
  </si>
  <si>
    <t>0550020186</t>
  </si>
  <si>
    <t>Scuola Primaria e Secondaria di I° Grado di Allerona Scalo</t>
  </si>
  <si>
    <t>Comune di Valfabbrica</t>
  </si>
  <si>
    <t>0540570001</t>
  </si>
  <si>
    <t>Palestra a servizio della Scuola Primaria e Secondaria di Valfabbrica</t>
  </si>
  <si>
    <t>0550010185</t>
  </si>
  <si>
    <t>Secondaria di I° Grado Dante Alighieri</t>
  </si>
  <si>
    <t>Comune di Castel Ritaldi</t>
  </si>
  <si>
    <t>0540082533</t>
  </si>
  <si>
    <t>Scuola Primaria G. Parini</t>
  </si>
  <si>
    <t>REGIONE TOSCANA</t>
  </si>
  <si>
    <t>Ente Richiedente</t>
  </si>
  <si>
    <t>Codice Edificio Scolastico</t>
  </si>
  <si>
    <t>Plesso Scolastico</t>
  </si>
  <si>
    <t>Livello Progettazione</t>
  </si>
  <si>
    <t>Costo Totale Opera</t>
  </si>
  <si>
    <t>Cofinanziamento Ente</t>
  </si>
  <si>
    <t>FI</t>
  </si>
  <si>
    <t>Comune - FIRENZE</t>
  </si>
  <si>
    <t>Infanzia  Don Minzoni - IC  Gucciardini  - Primaria  Don Giovanni Minzoni</t>
  </si>
  <si>
    <t>Progetto Definitivo</t>
  </si>
  <si>
    <t>Infanzia  Galliano  Rossini - Primaria  Galliano - Rossini</t>
  </si>
  <si>
    <t>Sec. I  Ghiberti</t>
  </si>
  <si>
    <t>Sec. I  Sandro Botticelli</t>
  </si>
  <si>
    <t>LU</t>
  </si>
  <si>
    <t>Comune - LUCCA</t>
  </si>
  <si>
    <t>Sec. I  Leonardo Da Vinci  - IC  Lucca II</t>
  </si>
  <si>
    <t>Progetto di Fattibilita Tecnica ed Economica</t>
  </si>
  <si>
    <t>MS</t>
  </si>
  <si>
    <t>Comune - MASSA</t>
  </si>
  <si>
    <t>Infanzia  Via La Salle  - Primaria  Via La Salle</t>
  </si>
  <si>
    <t>Sec.I  Paolo Ferrari</t>
  </si>
  <si>
    <t>Primaria  Vittorino da Feltre - Infanzia  Vittorino da Feltre</t>
  </si>
  <si>
    <t>Primaria  Gaetano Pilati</t>
  </si>
  <si>
    <t>PI</t>
  </si>
  <si>
    <t>Provincia – PISA</t>
  </si>
  <si>
    <t>ITCG  Ferruccio Niccolini</t>
  </si>
  <si>
    <t>PT</t>
  </si>
  <si>
    <t>Comune - UZZANO</t>
  </si>
  <si>
    <t>Primaria  Argene Bartolozzi</t>
  </si>
  <si>
    <t>Progetto Esecutivo</t>
  </si>
  <si>
    <t>Comune - SANTA CROCE SULL`ARNO</t>
  </si>
  <si>
    <t>Primaria T. Della Maggiore</t>
  </si>
  <si>
    <t>Comune - SANTA LUCE</t>
  </si>
  <si>
    <t>Infanzia  Santa Luce</t>
  </si>
  <si>
    <t>nfanzia  Via del Giardino Botanico - Primaria  Giovanni Pascoli</t>
  </si>
  <si>
    <t>IC  Lucca VI  - Sec. I  D. Chelini</t>
  </si>
  <si>
    <t>Comune - SCANDICCI</t>
  </si>
  <si>
    <t>Infanzia  Dino Campana -  Primaria  Dino Campana</t>
  </si>
  <si>
    <t>Comune - VINCI</t>
  </si>
  <si>
    <t>Primaria  Galileo Galilei</t>
  </si>
  <si>
    <t>Sec. I  C. Banti</t>
  </si>
  <si>
    <t>Comune - CHIESINA UZZANESE</t>
  </si>
  <si>
    <t>Sec. I  Giacomo Leopardi</t>
  </si>
  <si>
    <t>Comune - STAZZEMA</t>
  </si>
  <si>
    <t>Primaria  Pontestazzemese - IC  Martiri di Sant`Anna - Sec. I  Martiri Di Sant`Anna</t>
  </si>
  <si>
    <t>nfanzia  Nave  - Primaria  Nave</t>
  </si>
  <si>
    <t>Primaria  Don Lorenzo Milani</t>
  </si>
  <si>
    <t>Infanzia  La Barca a Vela</t>
  </si>
  <si>
    <t>Comune - TRESANA</t>
  </si>
  <si>
    <t>Primaria  Barbarasco - Sec. I  Marsili</t>
  </si>
  <si>
    <t>Primaria  Alteta</t>
  </si>
  <si>
    <t>Primaria  Carlo Lorenzini</t>
  </si>
  <si>
    <t>Comune - PISTOIA</t>
  </si>
  <si>
    <t>Infanzia  Alessandro Bertocci</t>
  </si>
  <si>
    <t>Comune - CAPANNORI</t>
  </si>
  <si>
    <t>IC  Ilio Micheloni - Sec. I  L. Nottolini</t>
  </si>
  <si>
    <t>Primaria  Vallebuia</t>
  </si>
  <si>
    <t>Comune - SINALUNGA</t>
  </si>
  <si>
    <t xml:space="preserve">IC - John Lennon  - Sec. I  Don Lorenzo Milani </t>
  </si>
  <si>
    <t>Progetto Esecutivo + Verifica</t>
  </si>
  <si>
    <t>Comune - TREQUANDA</t>
  </si>
  <si>
    <t>Infanzia - Trequanda - Primaria  Giuseppe Parini - Sec. I  Trequanda</t>
  </si>
  <si>
    <t>Comune - ALTOPASCIO</t>
  </si>
  <si>
    <t>Primaria  Bruno Nardi</t>
  </si>
  <si>
    <t>Comune - CARRARA</t>
  </si>
  <si>
    <t>Sec. I  Carducci  Tenerani</t>
  </si>
  <si>
    <t>Comune - PONTE BUGGIANESE</t>
  </si>
  <si>
    <t>Sec. I  Padre Filippo Cecchi  - Primaria  Gianni Rodari - IC  Don Lorenzo Milani</t>
  </si>
  <si>
    <t>Città Metropolitana - FIRENZE</t>
  </si>
  <si>
    <t>ISA  Firenze</t>
  </si>
  <si>
    <t>IIS  Cellini  Tornabuoni  - IPSIA  Cellini  Tornabuoni  - IPSIA  Cellini  Tornabuoni (serale)  - ITI  Cellini Tornabuoni  - ITI  Cellini-Tornabuoni (serale)</t>
  </si>
  <si>
    <t>Comune - MULAZZO</t>
  </si>
  <si>
    <t>Infanzia  Mulazzo - Primaria -Galanti   - Sec. I -Dante Alighieri</t>
  </si>
  <si>
    <t>PO</t>
  </si>
  <si>
    <t>Comune - PRATO</t>
  </si>
  <si>
    <t>Primaria  Le Fonti</t>
  </si>
  <si>
    <t>Infanzia  Giorgio La Pira  - Primaria  Giorgio La Pira</t>
  </si>
  <si>
    <t xml:space="preserve"> ISA  Sesto e Montemurlo</t>
  </si>
  <si>
    <t>LS  Enriques - IPSCT  Federigo Enriques - IPSSAR  Federigo Enriques  - ITC  Federigo Enriques</t>
  </si>
  <si>
    <t>Comune - FIVIZZANO</t>
  </si>
  <si>
    <t>Palestra scolastica vari istituti</t>
  </si>
  <si>
    <t>GR</t>
  </si>
  <si>
    <t>Comune - SORANO</t>
  </si>
  <si>
    <t>Infanzia  Manfredo Vanni  - Primaria  Umberto I  - Sec. I  Manfredo Vanni</t>
  </si>
  <si>
    <t>Comune - PISA</t>
  </si>
  <si>
    <t>SM  Fibonacci - IC  Leonardo Fibonacci - Sec. I  Leonardo Fibonacci</t>
  </si>
  <si>
    <t>Documento di Fattibilita delle Alternative Progettuali</t>
  </si>
  <si>
    <t>IC  Scuola  Città Pestalozzi  - Sec. I  Scuola  Città Pestalozzi - SM Città Pestalozzi</t>
  </si>
  <si>
    <t>Comune - SAN GIULIANO TERME</t>
  </si>
  <si>
    <t>IC  Livia Gereschi  - Sec. I  Enrico Fermi</t>
  </si>
  <si>
    <t>Sec. I  Giuseppe Ungaretti</t>
  </si>
  <si>
    <t>Primaria  Fabrizio De André</t>
  </si>
  <si>
    <t>Primaria  Nicola Pisano  - Sec. I Leonardo Fibonacci (succ)</t>
  </si>
  <si>
    <t>Comune - PIETRASANTA</t>
  </si>
  <si>
    <t>Primaria  Giuseppe Mancini</t>
  </si>
  <si>
    <t>IC - Renato Fucini  - Sec. I  Renato Fucini</t>
  </si>
  <si>
    <t>IC  Lisa Strenta Tongiorgi - Sec. I  Giuseppe Mazzini</t>
  </si>
  <si>
    <t>Primaria  L. Cambini - IC  Giuseppe Toniolo</t>
  </si>
  <si>
    <t>Primaria  Fabio Filzi  - Sec. I  Ser Lapo Mazzei</t>
  </si>
  <si>
    <t>Comune - CERRETO GUIDI</t>
  </si>
  <si>
    <t>Primaria  Bassa  Gavena</t>
  </si>
  <si>
    <t xml:space="preserve"> Infanzia  Via Corridoni  - Primaria  Cesare Battisti</t>
  </si>
  <si>
    <t>IC  Niccolò Pisano - Sec. I  Niccolò Pisano</t>
  </si>
  <si>
    <t>Primaria  Tobbiana</t>
  </si>
  <si>
    <t>Primaria  Giovanni Pascoli</t>
  </si>
  <si>
    <t>Primaria  Laura Poli</t>
  </si>
  <si>
    <t>Infanzia  Gianni Rodari  - Primaria Damiano Chiesa</t>
  </si>
  <si>
    <t>Primaria  Nazario Sauro  - Infanzia  Via Sant`Agostino</t>
  </si>
  <si>
    <t>Primaria  Rismondo</t>
  </si>
  <si>
    <t>AR</t>
  </si>
  <si>
    <t>Provincia – AREZZO</t>
  </si>
  <si>
    <t>ISA  Giuseppe Giovagnoli</t>
  </si>
  <si>
    <t>ITC  Francesco Severi</t>
  </si>
  <si>
    <t>Comune - SANSEPOLCRO</t>
  </si>
  <si>
    <t>Sec. I  Unificata</t>
  </si>
  <si>
    <t>IC  Santa Croce  - Sec. I  C. Banti - Infanzia  Via dei Mille</t>
  </si>
  <si>
    <t>Comune - LAMPORECCHIO</t>
  </si>
  <si>
    <t>Primaria  G. Dei</t>
  </si>
  <si>
    <t>Comune - LASTRA A SIGNA</t>
  </si>
  <si>
    <t>SM  Lastra a Signa - Primaria  Santa Maria a Castagnolo</t>
  </si>
  <si>
    <t>Comune - MONTOPOLI VAL D`ARNO</t>
  </si>
  <si>
    <t>Primaria  Marti</t>
  </si>
  <si>
    <t>Primaria  Lorenzini Collodi</t>
  </si>
  <si>
    <t>Infanzia  Badia Pozzeveri</t>
  </si>
  <si>
    <t>Infanzia  Carlo Alberto Dalla Chiesa</t>
  </si>
  <si>
    <t>Infanzia  Carlo Alberto Dalla Chiesa (Lotto B)</t>
  </si>
  <si>
    <t>Comune - PELAGO</t>
  </si>
  <si>
    <t>Primaria  San Francesco</t>
  </si>
  <si>
    <t>Infanzia  Fratelli Grimm</t>
  </si>
  <si>
    <t>Comune - PONTASSIEVE</t>
  </si>
  <si>
    <t>Infanzia  Don Lorenzo Milani  - Primaria  Don Lorenzo Milani</t>
  </si>
  <si>
    <t>Comune - SIENA</t>
  </si>
  <si>
    <t>IC  Pier Andrea Mattioli  - Primaria Giovanni Pascoli</t>
  </si>
  <si>
    <t>Infanzia  Gianni Rodari</t>
  </si>
  <si>
    <t>IC  Pelago - Sec. I  Lorenzo Ghiberti</t>
  </si>
  <si>
    <t>LI</t>
  </si>
  <si>
    <t>Comune - LIVORNO</t>
  </si>
  <si>
    <t>Primaria  Pietro Thouar - IC  Don Angeli</t>
  </si>
  <si>
    <t>Infanzia  Carlo Collodi -  Primaria  Carlo Collodi</t>
  </si>
  <si>
    <t>Sec. I  Staffoli</t>
  </si>
  <si>
    <t>Comune - BARGA</t>
  </si>
  <si>
    <t>Primaria  Filecchio</t>
  </si>
  <si>
    <t>Primaria  Salvo D`Acquisto</t>
  </si>
  <si>
    <t>Sec. I  Don Aldo Mei (succ.)</t>
  </si>
  <si>
    <t>Primaria  Ronchi</t>
  </si>
  <si>
    <t>IIS  Giorgio Vasari  - IPSSAR  Giorgio Vasari  - ITC- Giorgio Vasari</t>
  </si>
  <si>
    <t>Sec. I  Michelangelo</t>
  </si>
  <si>
    <t>Primaria  L. Forli</t>
  </si>
  <si>
    <t>Primaria  Barsottini</t>
  </si>
  <si>
    <t>Primaria  O. Mutti</t>
  </si>
  <si>
    <t>Primaria  Alessandro Bertocci</t>
  </si>
  <si>
    <t>Primaria  Alessio Ricci</t>
  </si>
  <si>
    <t>Comune - CETONA</t>
  </si>
  <si>
    <t>Primaria  N.. Carloni  - IC Cetona</t>
  </si>
  <si>
    <t>Primaria Chiesina Uzzanese</t>
  </si>
  <si>
    <t>Comune - SESTO FIORENTINO</t>
  </si>
  <si>
    <t>Infanzia  Lucio Lombardo Radice  - Primaria  Lucio Lombardo Radice</t>
  </si>
  <si>
    <t>Primaria  Antonio Gramsci</t>
  </si>
  <si>
    <t>Sec. I  Benci</t>
  </si>
  <si>
    <t>Comune - SAN MINIATO</t>
  </si>
  <si>
    <t>Primaria  Carlo Collodi (La Serra)</t>
  </si>
  <si>
    <t>Comune - RUFINA</t>
  </si>
  <si>
    <t>Primaria Mazzini</t>
  </si>
  <si>
    <t>Provincia - SIENA</t>
  </si>
  <si>
    <t>IIS  Enea Silvio Piccolomini - Liceo Enea Silvio Piccolomini - IM  Via Pisacane</t>
  </si>
  <si>
    <t>IC - Rufina   - Sec. I  Leonardo Da Vinci</t>
  </si>
  <si>
    <t>Infanzia  Centofiori</t>
  </si>
  <si>
    <t>Primaria  Vittorino da Feltre</t>
  </si>
  <si>
    <t>Comune - CASCINA</t>
  </si>
  <si>
    <t>Sec. I  Giovanni Pascoli</t>
  </si>
  <si>
    <t>Comune - FUCECCHIO</t>
  </si>
  <si>
    <t>Primaria  Renato Fucini</t>
  </si>
  <si>
    <t>Sec. I  Guido Cavalcanti</t>
  </si>
  <si>
    <t>Comune - CASTELNUOVO DI GARFAGNANA</t>
  </si>
  <si>
    <t>SM  Castelnuovo di Garfagnana - IC  Castelnuovo di Garfagnana - Sec. I  Castelnuovo</t>
  </si>
  <si>
    <t>Sec. I  Pescetti  - IC  Sesto Fiorentino I</t>
  </si>
  <si>
    <t>Comune - SCARPERIA E SAN PIERO</t>
  </si>
  <si>
    <t>Infanzia  Galileo Chini</t>
  </si>
  <si>
    <t>Infanzia  Sorgenti</t>
  </si>
  <si>
    <t>IC  Sesto Fiorentino 2  - Primaria  Edmondo De Amicis</t>
  </si>
  <si>
    <t>Primaria  Carlo Collodi</t>
  </si>
  <si>
    <t>Infanzia  San Donato - Primaria  Leonardo Da Vinci</t>
  </si>
  <si>
    <t>Primaria  Don Eligio Bortolotti</t>
  </si>
  <si>
    <t>Comune - SOVICILLE</t>
  </si>
  <si>
    <t>Primaria  Baldassarre Peruzzi</t>
  </si>
  <si>
    <t>Provincia – SIENA</t>
  </si>
  <si>
    <t>IIS  Angelo Giuseppe Roncalli - ITCG G.Roncalli</t>
  </si>
  <si>
    <t>Primaria  Villa San Lorenzo</t>
  </si>
  <si>
    <t>Infanzia  Vannino Vannini</t>
  </si>
  <si>
    <t>Primaria  Villa La Fonte</t>
  </si>
  <si>
    <t>Infanzia  Jean Piaget</t>
  </si>
  <si>
    <t>Infanzia  Azzurra</t>
  </si>
  <si>
    <t>Primaria  Gianni Rodari (succ.)</t>
  </si>
  <si>
    <t>Infanzia  Ada Marchesini Gobetti</t>
  </si>
  <si>
    <t>Comune - MONTEVARCHI</t>
  </si>
  <si>
    <t>Primaria  Del Pestello</t>
  </si>
  <si>
    <t>Infanzia  Via Elio Bettini</t>
  </si>
  <si>
    <t>IC -Scarperia  San Piero a Sieve - Sec. I  Andrea del Castagno</t>
  </si>
  <si>
    <t>Comune - COREGLIA ANTELMINELLI</t>
  </si>
  <si>
    <t>Infanzia  Calavorno</t>
  </si>
  <si>
    <t>Comune - PIEVE A NIEVOLE</t>
  </si>
  <si>
    <t>Sec. I  Galileo Galilei  - IC  Galileo Galilei</t>
  </si>
  <si>
    <t>Comune - COLLE DI VAL D`ELSA</t>
  </si>
  <si>
    <t>[SIIC828001 - SIMM828034] - Sec. I - Arnolfo di Cambio 2 - [SIIC828001 - SIIC828001] - IC - Arnolfo Di Cambio - [SIIC828001 - SIMM827016] - Sec.I - Arnolfo Di Cambio -</t>
  </si>
  <si>
    <t>[FIIC85000T - FIAA85001P] - Infanzia - Giovanni Boccaccio - [FIIC85000T - FIEE85001X] - Primaria - Giovanni Boccaccio -</t>
  </si>
  <si>
    <t>Progetto Di Fattibilita` Tecnica ed Economica</t>
  </si>
  <si>
    <t>[MSIC819008 - MSEE81905E] - Primaria - Volpigliano -</t>
  </si>
  <si>
    <t>Provincia – LUCCA</t>
  </si>
  <si>
    <t>[LUPS020003 - LUPS020003] - LS - Barsanti e Matteucci -</t>
  </si>
  <si>
    <t>[ARIS00200R - ARIS00200R] - IIS - Città di Piero - [ARIS00200R - ARPS002017] - LS - Piero Della Francesca -</t>
  </si>
  <si>
    <t>[LUIS00300X - LUPC003017] - LC - Ludovico Ariosto -</t>
  </si>
  <si>
    <t>[LUIS00400Q - LUIS00400Q] - IIS - Simone Simoni - [LUIS00400Q - LUPS004016] - LS - Galileo Galilei - [LUIS00400Q - LUTD004012] - ITCG - Luigi Campedelli -</t>
  </si>
  <si>
    <t>[LUIS01800N - LUTH01801N] - ITN - Artiglio - [LUIS01800N - LUTH018513] - ITN - Atriglio (serale) -</t>
  </si>
  <si>
    <t>[LUIS007007 - LUIS007007] - IIS - Piana di Lucca - [LUIS007007 - LUTD00701D] - ITCG - A.BENEDETTI -</t>
  </si>
  <si>
    <t>[ARIS00800Q - ARIS00800Q] - IIS - Marconi - Severi - [ARIS00800Q - ARRI00801B] - IPSIA - Guglielmo Marconi - [ARIS00700X - ARRI00850Q] - IPIA - Guglielmo Marconi (serale) -</t>
  </si>
  <si>
    <t>Comune - AREZZO</t>
  </si>
  <si>
    <t>[ARIC83500X - AREE835012] - Primaria - Pio Borri -</t>
  </si>
  <si>
    <t>Comune - ANGHIARI</t>
  </si>
  <si>
    <t>[ARIC83100L - ARMM83103Q] - Sec. I - Leonardo Da Vinci -</t>
  </si>
  <si>
    <t>Comune - MONTIERI</t>
  </si>
  <si>
    <t>[GRIC815003 - GRAA815054] - Infanzia - Boccheggiano - [GRIC815003 - GREE815015] - Primaria - Boccheggiano -</t>
  </si>
  <si>
    <t>Provincia - LUCCA</t>
  </si>
  <si>
    <t>[LUIS016002 - LUTF01601E] - ITI - Enrico Fermi - [LUIS016002 - LUPS01601C] - LS - Enrico Fermi -</t>
  </si>
  <si>
    <t>[MSIC822004 - MSAA822011] - Infanzia - Bedizzano -</t>
  </si>
  <si>
    <t>IPSIA  Guglielmo Marconi</t>
  </si>
  <si>
    <t>Comune - CASTELFRANCO PIAN DI SCO</t>
  </si>
  <si>
    <t>Primaria di Faella</t>
  </si>
  <si>
    <t>[MSIC81700L - MSAA81702E] - Infanzia - Nazzano -</t>
  </si>
  <si>
    <t>[MSIC81700L - MSAA81701D] - Infanzia - Fossola -</t>
  </si>
  <si>
    <t>Comune - CARMIGNANO</t>
  </si>
  <si>
    <t>[POIC80600Q - POEE80603X] - Primaria - B. Buricchi -</t>
  </si>
  <si>
    <t>[ARIC84000B - ARAA840029] - Infanzia - Il Melograno -</t>
  </si>
  <si>
    <t>[POIC80600Q - POEE80602V] - Primaria - Quinto Martini -</t>
  </si>
  <si>
    <t>[POIC80600Q - POEE80601T] - Primaria - Nazario Sauro -</t>
  </si>
  <si>
    <t>Provincia - PRATO</t>
  </si>
  <si>
    <t>[POIS00100R - POPM001018] - IM - Gianni Rodari - [POIS00100R - POIS00100R] - IIS - Cicognini-Rodari -</t>
  </si>
  <si>
    <t>Documento Di Fattibilita` Delle Alternative Progettuali</t>
  </si>
  <si>
    <t>Provincia - AREZZO</t>
  </si>
  <si>
    <t>ITI  Galileo Galilei (succ)</t>
  </si>
  <si>
    <t>[ARTF02000T - ARTF020B0T] - ITI - Galileo Galilei (succ. meccanici) -</t>
  </si>
  <si>
    <t>Comune - VIAREGGIO</t>
  </si>
  <si>
    <t>[LUIC82000D - LUAA82001A] - Infanzia - Migliarina -</t>
  </si>
  <si>
    <t>[SIIC827005 - SIEE827017] - Primaria - Gracciano -</t>
  </si>
  <si>
    <t>Comune - CORTONA</t>
  </si>
  <si>
    <t>[ARIC841007 - ARAA841047] - Infanzia - Gianni Rodari - [ARIC841007 - AREE84105D] - Primaria - Mattia Moneti -</t>
  </si>
  <si>
    <t>[ARIC842003 - AREE842037] - Primaria - Curzio Venuti -</t>
  </si>
  <si>
    <t>Comune - DICOMANO</t>
  </si>
  <si>
    <t>[FIIC81400P - FIAA81401G] - Infanzia - Capoluogo - [FIIC81400P - FIEE81403V] - Primaria - Giovanni Pascoli -</t>
  </si>
  <si>
    <t>[FIIC81400P - FIIC81400P] - IC - Desiderio da Settignano - [FIIC81400P - FIMM81401Q] - Sec. I - Desiderio da Settignano -</t>
  </si>
  <si>
    <t>[PORI010006 - PORI010006] - IPIA - Guglielmo Marconi -</t>
  </si>
  <si>
    <t>[PORC01000D - PORC01000D] - IPSCT - Francesco Datini - [PORC01000D - PORC01051X] - IPSCT - Francesco Datini (serale) -</t>
  </si>
  <si>
    <t>Importo cofinanziato dall'ente</t>
  </si>
  <si>
    <t>CONTRIBUTO MIUR</t>
  </si>
  <si>
    <t>Contributo MIUR</t>
  </si>
  <si>
    <t>REGIONE CAMPANIA</t>
  </si>
  <si>
    <t>Totale</t>
  </si>
  <si>
    <r>
      <rPr>
        <sz val="11"/>
        <color indexed="10"/>
        <rFont val="Corbel"/>
        <family val="2"/>
      </rPr>
      <t>palestra</t>
    </r>
    <r>
      <rPr>
        <sz val="11"/>
        <rFont val="Corbel"/>
        <family val="2"/>
      </rPr>
      <t xml:space="preserve"> scolastica del Capoluogo</t>
    </r>
  </si>
  <si>
    <t>REGIONE LOMBARDIA</t>
  </si>
  <si>
    <r>
      <rPr>
        <sz val="11"/>
        <color rgb="FFFF0000"/>
        <rFont val="Corbel"/>
        <family val="2"/>
      </rPr>
      <t xml:space="preserve">* </t>
    </r>
    <r>
      <rPr>
        <sz val="11"/>
        <color theme="1"/>
        <rFont val="Corbel"/>
        <family val="2"/>
      </rPr>
      <t>Comune di Pietracatella (CB)</t>
    </r>
  </si>
  <si>
    <t>REGIONE PIEMONTE</t>
  </si>
  <si>
    <t xml:space="preserve">N. </t>
  </si>
  <si>
    <t>REGIONE UMBRIA</t>
  </si>
  <si>
    <t>REGIONE VALLE D'AOSTA</t>
  </si>
  <si>
    <t xml:space="preserve">REGIONE EMILIA-ROMAGNA
</t>
  </si>
  <si>
    <t>Importo di finanziamento richiesto</t>
  </si>
  <si>
    <t xml:space="preserve">
ENTI IN ATTESA DI FINANZIAMENTO</t>
  </si>
  <si>
    <t>0400190063</t>
  </si>
  <si>
    <t>SCUOLA PROMARIA DE AMICIS</t>
  </si>
  <si>
    <t>0400200066</t>
  </si>
  <si>
    <t>SCUOLA INFANZIA MERCATO SARACENO</t>
  </si>
  <si>
    <t>0400090219</t>
  </si>
  <si>
    <t>SCUOLA PRIMARIA E. DE AMICIS
SCUOLA  SECONDARIA 1° GRADO DON LORENZO MILANI – CUSERCOLI</t>
  </si>
  <si>
    <t>0400490380</t>
  </si>
  <si>
    <t>0400160376</t>
  </si>
  <si>
    <t>SCUOLA SECONDARIA 1° GRADO PASCOLI</t>
  </si>
  <si>
    <t>0360130601</t>
  </si>
  <si>
    <t>Scuola primaria “Ciro Menotti”</t>
  </si>
  <si>
    <t>0360400231</t>
  </si>
  <si>
    <t>Scuola primaria “San Giovanni Bosco”</t>
  </si>
  <si>
    <t>0360400234</t>
  </si>
  <si>
    <t>Scuola primaria “Gino Bellini”</t>
  </si>
  <si>
    <t>0360400226</t>
  </si>
  <si>
    <t>Scuola primaria “Collodi”</t>
  </si>
  <si>
    <t>0360232709</t>
  </si>
  <si>
    <t>IIS CORNI – IPSIA CORNI – Sede Largo Moro pal. C</t>
  </si>
  <si>
    <t>0360232409</t>
  </si>
  <si>
    <t>IIS CORNI – IPSIA CORNI – Sede Largo Moro pal.G</t>
  </si>
  <si>
    <t>0360400343</t>
  </si>
  <si>
    <t>I.I.S.  MORANTE- Sede centrale</t>
  </si>
  <si>
    <t>0330260152</t>
  </si>
  <si>
    <t>Scuola Media Virgilio</t>
  </si>
  <si>
    <t>COMUNE DI ALSENO</t>
  </si>
  <si>
    <t>0330020138</t>
  </si>
  <si>
    <t>Scuola secondaria di primo grado in Alseno capoluogo</t>
  </si>
  <si>
    <t>Adeguamento copertura porzione locale plesso scolastico</t>
  </si>
  <si>
    <t>COMUNE DI BOBBIO</t>
  </si>
  <si>
    <t>0330050141</t>
  </si>
  <si>
    <t>Scuola Secondaria  VITTORINO DA FELTRE</t>
  </si>
  <si>
    <t>0990140277</t>
  </si>
  <si>
    <t>IC A. Marvelli - Scuola primaria Lambruschini (palestra)</t>
  </si>
  <si>
    <t>0990140388</t>
  </si>
  <si>
    <t>IC Centro storico - Scuola secondaria di primo grado A. Panzini (palestra)</t>
  </si>
  <si>
    <t>0990180305</t>
  </si>
  <si>
    <t>DD 1° circolo Santarcangelo di Rom. - Scuola primaria M. Della Pasqua</t>
  </si>
  <si>
    <t>0990040231</t>
  </si>
  <si>
    <t>IC Valle del Conca - Scuola primaria Gemmano</t>
  </si>
  <si>
    <t>0990140482</t>
  </si>
  <si>
    <t>Istituto tecnico per il settore tecnologico O. Belluzzi - L. Da Vinci (sede Da Vinci)</t>
  </si>
  <si>
    <t>0990140491</t>
  </si>
  <si>
    <t>Istituto tecnico per il settore economico M. Polo</t>
  </si>
  <si>
    <t>COMUNE DI CATTOLICA</t>
  </si>
  <si>
    <t>0990020355</t>
  </si>
  <si>
    <t>IC Cattolica - Scuola secondaria di primo grado E. Filippini</t>
  </si>
  <si>
    <t xml:space="preserve">n.id </t>
  </si>
  <si>
    <t>0290410589</t>
  </si>
  <si>
    <t>ROEE82201D</t>
  </si>
  <si>
    <t>GIOVANNI XXIII</t>
  </si>
  <si>
    <t>0290413638</t>
  </si>
  <si>
    <t>ROMM82101L</t>
  </si>
  <si>
    <t>C . PARENZO</t>
  </si>
  <si>
    <t>0290410578</t>
  </si>
  <si>
    <t>ROEE82101N</t>
  </si>
  <si>
    <t>MIANI GIOVANNI</t>
  </si>
  <si>
    <t>0290410579</t>
  </si>
  <si>
    <t>ROEE82001T</t>
  </si>
  <si>
    <t>GIOVANNI PASCOLI</t>
  </si>
  <si>
    <t>0290410557</t>
  </si>
  <si>
    <t>ROMM82001R</t>
  </si>
  <si>
    <t>G. BONIFACIO</t>
  </si>
  <si>
    <t>0290410551</t>
  </si>
  <si>
    <t>ROEE81901N</t>
  </si>
  <si>
    <t>DUCA D`AOSTA</t>
  </si>
  <si>
    <t>0260641018</t>
  </si>
  <si>
    <t>TVMM826011</t>
  </si>
  <si>
    <t>G. CIARDI</t>
  </si>
  <si>
    <t>COMUNE DI BASSANO DEL GRAPPA</t>
  </si>
  <si>
    <t>0240123286</t>
  </si>
  <si>
    <t>VIEE881063</t>
  </si>
  <si>
    <t>SCUOLA PRIMARIA STATALE "A. GABELLI"</t>
  </si>
  <si>
    <t>0280272204</t>
  </si>
  <si>
    <t>PDMM87701Q</t>
  </si>
  <si>
    <t>SEC. I° - CASALE DI SCODOSIA</t>
  </si>
  <si>
    <t>COMUNE DI FARA VICENTINO</t>
  </si>
  <si>
    <t>0240400534</t>
  </si>
  <si>
    <t>VIEE830022</t>
  </si>
  <si>
    <t>PALESTRA COMUNALE DON P. CAVALLI</t>
  </si>
  <si>
    <t>COMUNE DI SALZANO</t>
  </si>
  <si>
    <t>0270322293</t>
  </si>
  <si>
    <t>VEMM80701G</t>
  </si>
  <si>
    <t>0260861919</t>
  </si>
  <si>
    <t>TVEE87301G</t>
  </si>
  <si>
    <t>GUGLIELMO CIARDI</t>
  </si>
  <si>
    <t>0250061871</t>
  </si>
  <si>
    <t>BLPC00701N</t>
  </si>
  <si>
    <t>LICEO CLASSICO TIZIANO</t>
  </si>
  <si>
    <t>COMUNE DI ERBÈ</t>
  </si>
  <si>
    <t>0230321357</t>
  </si>
  <si>
    <t>VREE89601X</t>
  </si>
  <si>
    <t>COMUNE DI MONASTIER DI TREVISO</t>
  </si>
  <si>
    <t>0260441225</t>
  </si>
  <si>
    <t>TVMM875027</t>
  </si>
  <si>
    <t>SMS MONASTIER (IC RONCADE)</t>
  </si>
  <si>
    <t>COMUNE DI AGNA</t>
  </si>
  <si>
    <t>0280022928</t>
  </si>
  <si>
    <t>PDMM824039</t>
  </si>
  <si>
    <t>ANDREA BRIGENTI</t>
  </si>
  <si>
    <t>0280962229</t>
  </si>
  <si>
    <t>PDEE85203E</t>
  </si>
  <si>
    <t>0280340810</t>
  </si>
  <si>
    <t>PDEE89403L</t>
  </si>
  <si>
    <t>DIEGO VALERI</t>
  </si>
  <si>
    <t>0250481166</t>
  </si>
  <si>
    <t>BLEE81902G</t>
  </si>
  <si>
    <t>ISTITUTO COMPRENSIVO "RODARI"</t>
  </si>
  <si>
    <t>0280374278</t>
  </si>
  <si>
    <t>EUGANEO - SEZ. DUCA D'AOSTA</t>
  </si>
  <si>
    <t>0260691198</t>
  </si>
  <si>
    <t>TVAA875023</t>
  </si>
  <si>
    <t>FRATELLI GRIMM</t>
  </si>
  <si>
    <t>0250193982</t>
  </si>
  <si>
    <t>BLVC01000Q</t>
  </si>
  <si>
    <t>A. DE ROSSI CONVITTO</t>
  </si>
  <si>
    <t>COMUNE DI FONTANELLE</t>
  </si>
  <si>
    <t>0260280817</t>
  </si>
  <si>
    <t>TVMM84802V</t>
  </si>
  <si>
    <t>DINO COSTARIOL</t>
  </si>
  <si>
    <t>PDMM88101B</t>
  </si>
  <si>
    <t>0280042674</t>
  </si>
  <si>
    <t>PDMM82204P</t>
  </si>
  <si>
    <t>G. MARCONI</t>
  </si>
  <si>
    <t>COMUNE DI COLOGNA VENETA</t>
  </si>
  <si>
    <t>0230271011</t>
  </si>
  <si>
    <t>VREE89302D</t>
  </si>
  <si>
    <t>S. ANDREA</t>
  </si>
  <si>
    <t>COMUNE DI ROVERÈ VERONESE</t>
  </si>
  <si>
    <t>0230673373</t>
  </si>
  <si>
    <t>VRAA84502V</t>
  </si>
  <si>
    <t>SAN ROCCO DI PIEGARA</t>
  </si>
  <si>
    <t>COMUNE DI ORMELLE</t>
  </si>
  <si>
    <t>0260520794</t>
  </si>
  <si>
    <t>TVMM86003E</t>
  </si>
  <si>
    <t>SEC. I° - ORMELLE</t>
  </si>
  <si>
    <t>COMUNE DI BREDA DI PIAVE</t>
  </si>
  <si>
    <t>0260052560</t>
  </si>
  <si>
    <t>TVEE85803G</t>
  </si>
  <si>
    <t>ANNA FRANK</t>
  </si>
  <si>
    <t>0260553068</t>
  </si>
  <si>
    <t>TVIC868002</t>
  </si>
  <si>
    <t>SCUOLA MEDIA DI POSTIOMA</t>
  </si>
  <si>
    <t>0260553230</t>
  </si>
  <si>
    <t>TVEE868025</t>
  </si>
  <si>
    <t>0241181072</t>
  </si>
  <si>
    <t>VIMM81101E</t>
  </si>
  <si>
    <t>0241181766</t>
  </si>
  <si>
    <t>0250061876</t>
  </si>
  <si>
    <t>BLAA830036</t>
  </si>
  <si>
    <t>CAIROLI</t>
  </si>
  <si>
    <t>COMUNE DI CAVARZERE</t>
  </si>
  <si>
    <t>0270060607</t>
  </si>
  <si>
    <t>VEEE855012</t>
  </si>
  <si>
    <t>COMUNE DI PIEVE DI CADORE</t>
  </si>
  <si>
    <t>0250391724</t>
  </si>
  <si>
    <t>BLMM824011</t>
  </si>
  <si>
    <t>TIZIANO</t>
  </si>
  <si>
    <t>COMUNE DI BERGANTINO</t>
  </si>
  <si>
    <t>0290061776</t>
  </si>
  <si>
    <t>ROEE80004Q</t>
  </si>
  <si>
    <t>0290061777</t>
  </si>
  <si>
    <t>ROAA80004E</t>
  </si>
  <si>
    <t>COMUNE DI SAN PIETRO MUSSOLINO</t>
  </si>
  <si>
    <t>0240941756</t>
  </si>
  <si>
    <t>VIEE84601E</t>
  </si>
  <si>
    <t>G. CARDUCCI</t>
  </si>
  <si>
    <t>0230763096</t>
  </si>
  <si>
    <t>VRIC86900D</t>
  </si>
  <si>
    <t>SCUOLA MEDIA S. PIETRO IN CARIANO</t>
  </si>
  <si>
    <t>COMUNE DI GAVELLO</t>
  </si>
  <si>
    <t>0290260955</t>
  </si>
  <si>
    <t>ROEE80706L</t>
  </si>
  <si>
    <t>MONUMENTO AI CADUTI</t>
  </si>
  <si>
    <t>COMUNE DI LUGO DI VICENZA</t>
  </si>
  <si>
    <t>0240531628</t>
  </si>
  <si>
    <t>VIAA825018</t>
  </si>
  <si>
    <t>ANTONIO MAINO</t>
  </si>
  <si>
    <t>0260861915</t>
  </si>
  <si>
    <t>TVEE87203T</t>
  </si>
  <si>
    <t>COMUNE DI GUARDA VENETA</t>
  </si>
  <si>
    <t>0290280992</t>
  </si>
  <si>
    <t>ROEE808028</t>
  </si>
  <si>
    <t>VIA G. MATTEOTTI</t>
  </si>
  <si>
    <t>COMUNE DI SANT ANGELO DI PIOVE DI SACCO</t>
  </si>
  <si>
    <t>0280822776</t>
  </si>
  <si>
    <t>PDEE82701Q</t>
  </si>
  <si>
    <t>PRIMARIA - VIGOROVEA</t>
  </si>
  <si>
    <t>COMUNE DI PONZANO VENETO</t>
  </si>
  <si>
    <t>0260593105</t>
  </si>
  <si>
    <t>TVEE833037</t>
  </si>
  <si>
    <t>SCUOLA PRIMARIA DI MERLENGO</t>
  </si>
  <si>
    <t>COMUNE DI MONTEVIALE</t>
  </si>
  <si>
    <t>0240663029</t>
  </si>
  <si>
    <t>VIEE81604T</t>
  </si>
  <si>
    <t>PRIMARIA MONTEVIALE</t>
  </si>
  <si>
    <t>COMUNE DI SPINEA</t>
  </si>
  <si>
    <t>0270382431</t>
  </si>
  <si>
    <t>VEEE86001D</t>
  </si>
  <si>
    <t>I. NIEVO</t>
  </si>
  <si>
    <t>COMUNE DI CASTELNOVO BARIANO</t>
  </si>
  <si>
    <t>0290130995</t>
  </si>
  <si>
    <t>ROEE80005R</t>
  </si>
  <si>
    <t>ALEXANDER FLEMING</t>
  </si>
  <si>
    <t>0260863782</t>
  </si>
  <si>
    <t>0260923738</t>
  </si>
  <si>
    <t>TVIS00700P</t>
  </si>
  <si>
    <t>IIS - VITTORIO VENETO CITTÀ DELLA VITTORIA</t>
  </si>
  <si>
    <t>0260513802</t>
  </si>
  <si>
    <t>TVRA00802G</t>
  </si>
  <si>
    <t>IPAA - ODERZO</t>
  </si>
  <si>
    <t>COMUNE DI NOVE</t>
  </si>
  <si>
    <t>0240733336</t>
  </si>
  <si>
    <t>VIMM822011</t>
  </si>
  <si>
    <t>P. ANTONIBON</t>
  </si>
  <si>
    <t>0250061880</t>
  </si>
  <si>
    <t>BLEE831048</t>
  </si>
  <si>
    <t>LUIGI DAL PONT</t>
  </si>
  <si>
    <t>COMUNE DI FICAROLO</t>
  </si>
  <si>
    <t>0290212076</t>
  </si>
  <si>
    <t>ROMM823018</t>
  </si>
  <si>
    <t>POLO SCOLASTICO DI VIA GIGLIOLI FRANK - CARDUCCI</t>
  </si>
  <si>
    <t>COMUNE DI ALTIVOLE</t>
  </si>
  <si>
    <t>0260011065</t>
  </si>
  <si>
    <t>TVEE84402L</t>
  </si>
  <si>
    <t>0260740796</t>
  </si>
  <si>
    <t>TVMM86001C</t>
  </si>
  <si>
    <t>GUIDO GRITTI</t>
  </si>
  <si>
    <t>COMUNE DI SORGÀ</t>
  </si>
  <si>
    <t>0230842244</t>
  </si>
  <si>
    <t>VREE85704C</t>
  </si>
  <si>
    <t>0280374280</t>
  </si>
  <si>
    <t>PDRI02601N</t>
  </si>
  <si>
    <t>IPIA - ENRICO FERMI</t>
  </si>
  <si>
    <t>COMUNE DI NANTO</t>
  </si>
  <si>
    <t>0240712850</t>
  </si>
  <si>
    <t>VIAA834024</t>
  </si>
  <si>
    <t>S.G. BOSCO</t>
  </si>
  <si>
    <t>COMUNE DI SEREN DEL GRAPPA</t>
  </si>
  <si>
    <t>0250551153</t>
  </si>
  <si>
    <t>BLEE81403D</t>
  </si>
  <si>
    <t>PRIMARIA "DINO BUZZATI" - RASAI</t>
  </si>
  <si>
    <t>COMUNE DI VAL DI ZOLDO</t>
  </si>
  <si>
    <t>0250730718</t>
  </si>
  <si>
    <t>BLIC81700R-BLMM81701T</t>
  </si>
  <si>
    <t>COMUNE DI QUERO VAS</t>
  </si>
  <si>
    <t>0250703445</t>
  </si>
  <si>
    <t>BLAA81301A</t>
  </si>
  <si>
    <t>ASILO DI VAS</t>
  </si>
  <si>
    <t>0280712207</t>
  </si>
  <si>
    <t>PDMM85801A</t>
  </si>
  <si>
    <t>COMUNE DI MORGANO</t>
  </si>
  <si>
    <t>0260473092</t>
  </si>
  <si>
    <t>TVMM826022</t>
  </si>
  <si>
    <t>SEBASTIAN CRESPANI</t>
  </si>
  <si>
    <t>COMUNE DI ALBIGNASEGO</t>
  </si>
  <si>
    <t>0280033227</t>
  </si>
  <si>
    <t>PDEE89502B</t>
  </si>
  <si>
    <t>RAGGIO DI SOLE</t>
  </si>
  <si>
    <t>0280033222</t>
  </si>
  <si>
    <t>PDEE89504D</t>
  </si>
  <si>
    <t>ALDO MORO</t>
  </si>
  <si>
    <t>0280604159</t>
  </si>
  <si>
    <t>PDIS00100N</t>
  </si>
  <si>
    <t>0280033228</t>
  </si>
  <si>
    <t>PDEE89501A</t>
  </si>
  <si>
    <t>COMUNE DI VALSTAGNA</t>
  </si>
  <si>
    <t>0241143305</t>
  </si>
  <si>
    <t>VIMM849011</t>
  </si>
  <si>
    <t>UDINO BOMBIERI</t>
  </si>
  <si>
    <t>0250061855</t>
  </si>
  <si>
    <t>BLAA83101X</t>
  </si>
  <si>
    <t>SOPRACRODA</t>
  </si>
  <si>
    <t>0250061856</t>
  </si>
  <si>
    <t>BLAA831021</t>
  </si>
  <si>
    <t>MUR DI CADOLA</t>
  </si>
  <si>
    <t>0250061854</t>
  </si>
  <si>
    <t>BLAA82901X</t>
  </si>
  <si>
    <t>MUSSOI</t>
  </si>
  <si>
    <t>0250061722</t>
  </si>
  <si>
    <t>BLAA830014</t>
  </si>
  <si>
    <t>DINO BUZZATI</t>
  </si>
  <si>
    <t>COMUNE DI SAREGO</t>
  </si>
  <si>
    <t>0240982826</t>
  </si>
  <si>
    <t>VIAA813012</t>
  </si>
  <si>
    <t>CAVALIER D. TIBALDO</t>
  </si>
  <si>
    <t>COMUNE DI RECOARO TERME</t>
  </si>
  <si>
    <t>0240840602</t>
  </si>
  <si>
    <t>VIAA848022-VIEE848016</t>
  </si>
  <si>
    <t>SCUOLA D'INFANZIA E SCUOLA PRIMARIA</t>
  </si>
  <si>
    <t>COMUNE DI ROSÀ</t>
  </si>
  <si>
    <t>0240871553</t>
  </si>
  <si>
    <t>VIEE857011</t>
  </si>
  <si>
    <t>SCUOLA PRIMARIA "E. MARANGONI"</t>
  </si>
  <si>
    <t>COMUNE DI CASSOLA</t>
  </si>
  <si>
    <t>0240263367</t>
  </si>
  <si>
    <t>VIEE85802T</t>
  </si>
  <si>
    <t>SAN ZENO</t>
  </si>
  <si>
    <t>COMUNE DI STANGHELLA</t>
  </si>
  <si>
    <t>0280882969</t>
  </si>
  <si>
    <t>PDMM854024</t>
  </si>
  <si>
    <t>MICHELANGELO BUONARROTI</t>
  </si>
  <si>
    <t>0241162422</t>
  </si>
  <si>
    <t>VIAA871034</t>
  </si>
  <si>
    <t>0280344213</t>
  </si>
  <si>
    <t>COMUNE DI SUSEGANA</t>
  </si>
  <si>
    <t>0260831427</t>
  </si>
  <si>
    <t>TVEE85201E</t>
  </si>
  <si>
    <t>0230211388</t>
  </si>
  <si>
    <t>VREE859033</t>
  </si>
  <si>
    <t>COMUNE DI VELO D ASTICO</t>
  </si>
  <si>
    <t>0241153464</t>
  </si>
  <si>
    <t>VIEE852052</t>
  </si>
  <si>
    <t>A. FUSINATO</t>
  </si>
  <si>
    <t>0260071382</t>
  </si>
  <si>
    <t>TVEE817017</t>
  </si>
  <si>
    <t>REGINA DAL CIN</t>
  </si>
  <si>
    <t>COMUNE DI SACCOLONGO</t>
  </si>
  <si>
    <t>0280732212</t>
  </si>
  <si>
    <t>PDMM89802T</t>
  </si>
  <si>
    <t>COMUNE DI CAZZANO DI TRAMIGNA</t>
  </si>
  <si>
    <t>0230241738</t>
  </si>
  <si>
    <t>VREE861022</t>
  </si>
  <si>
    <t>0241181067</t>
  </si>
  <si>
    <t>VIEE81105Q</t>
  </si>
  <si>
    <t>PAPA GIOVANNI XXIII</t>
  </si>
  <si>
    <t>COMUNE DI CONCORDIA SAGITTARIA</t>
  </si>
  <si>
    <t>0270112695</t>
  </si>
  <si>
    <t>VEAA81802V</t>
  </si>
  <si>
    <t>ROEE823019</t>
  </si>
  <si>
    <t>PALAZZETTO DELLO SPORT</t>
  </si>
  <si>
    <t>0240782899</t>
  </si>
  <si>
    <t>VIAA82701X</t>
  </si>
  <si>
    <t>ARCOBALENO</t>
  </si>
  <si>
    <t>0260641279</t>
  </si>
  <si>
    <t>TVEE826034</t>
  </si>
  <si>
    <t>COMUNE DI NOVENTA VICENTINA</t>
  </si>
  <si>
    <t>0240742890</t>
  </si>
  <si>
    <t>VIAA833017</t>
  </si>
  <si>
    <t>SCUOLA DELL'INFANZIA "2 GIUGNO"</t>
  </si>
  <si>
    <t>0290410556</t>
  </si>
  <si>
    <t>ROEE81906V</t>
  </si>
  <si>
    <t>COLONNELLO ANGELO MILAN</t>
  </si>
  <si>
    <t>COMUNE DI BRENTINO BELLUNO</t>
  </si>
  <si>
    <t>0230130001</t>
  </si>
  <si>
    <t>VREE84902B</t>
  </si>
  <si>
    <t>SCUOLA PRIMARIA RIVALTA</t>
  </si>
  <si>
    <t>COMUNE DI MONTEGALDA</t>
  </si>
  <si>
    <t>0240642500</t>
  </si>
  <si>
    <t>VIMM826018</t>
  </si>
  <si>
    <t>GIUSEPPE TOALDO</t>
  </si>
  <si>
    <t>0270051083</t>
  </si>
  <si>
    <t>VEAA81901N</t>
  </si>
  <si>
    <t>FRANCESCA MORVILLO FALCONE</t>
  </si>
  <si>
    <t>0260861925</t>
  </si>
  <si>
    <t>TVEE87403D</t>
  </si>
  <si>
    <t>PRIMARIA - VITTORINO DA FELTRE</t>
  </si>
  <si>
    <t>COMUNE DI VILLA ESTENSE</t>
  </si>
  <si>
    <t>0281020798</t>
  </si>
  <si>
    <t>PDAA87104Q</t>
  </si>
  <si>
    <t>VILLA ESTENSE</t>
  </si>
  <si>
    <t>0230951084</t>
  </si>
  <si>
    <t>VREE84602X</t>
  </si>
  <si>
    <t>REGINALDO GIULIANI</t>
  </si>
  <si>
    <t>COMUNE DI PALÙ</t>
  </si>
  <si>
    <t>0230561422</t>
  </si>
  <si>
    <t>VREE84705V</t>
  </si>
  <si>
    <t>FRATELLI BETTILI</t>
  </si>
  <si>
    <t>COMUNE DI FREGONA</t>
  </si>
  <si>
    <t>0260301390</t>
  </si>
  <si>
    <t>TVMM817049</t>
  </si>
  <si>
    <t>SCUOLA MEDIA DI VIA ROMA</t>
  </si>
  <si>
    <t>0290041483</t>
  </si>
  <si>
    <t>ROAA816011</t>
  </si>
  <si>
    <t>0270382441</t>
  </si>
  <si>
    <t>VEEE86004L</t>
  </si>
  <si>
    <t>COMUNE DI NOVENTA PADOVANA</t>
  </si>
  <si>
    <t>0280581362</t>
  </si>
  <si>
    <t>PDAA84701Q</t>
  </si>
  <si>
    <t>IL GIARDINO</t>
  </si>
  <si>
    <t>0270060593</t>
  </si>
  <si>
    <t>VEEE855023</t>
  </si>
  <si>
    <t>LOMBARDO RADICE</t>
  </si>
  <si>
    <t>COMUNE DI SCORZÈ</t>
  </si>
  <si>
    <t>0270372122</t>
  </si>
  <si>
    <t>VEEE83502T</t>
  </si>
  <si>
    <t>COMUNE DI BARBARANO MOSSANO</t>
  </si>
  <si>
    <t>0240112827</t>
  </si>
  <si>
    <t>VIAA87301N</t>
  </si>
  <si>
    <t>FERRANTE APORTI</t>
  </si>
  <si>
    <t>0280042685</t>
  </si>
  <si>
    <t>COMUNE DI ERBEZZO</t>
  </si>
  <si>
    <t>0230331101</t>
  </si>
  <si>
    <t>VREE845079</t>
  </si>
  <si>
    <t>SCUOLA PRIMARIA DI ERBEZZO</t>
  </si>
  <si>
    <t>0241181066</t>
  </si>
  <si>
    <t>0290462156</t>
  </si>
  <si>
    <t>ROAA80501E</t>
  </si>
  <si>
    <t>ENNIO MILANI</t>
  </si>
  <si>
    <t>0260011069</t>
  </si>
  <si>
    <t>TVEE84403N</t>
  </si>
  <si>
    <t>SAN PIO X</t>
  </si>
  <si>
    <t>0290410582</t>
  </si>
  <si>
    <t>ROMM81901L</t>
  </si>
  <si>
    <t>ANTONIO RICCOBONI</t>
  </si>
  <si>
    <t>COMUNE DI FRATTA POLESINE</t>
  </si>
  <si>
    <t>0290241462</t>
  </si>
  <si>
    <t>ROEE81201V</t>
  </si>
  <si>
    <t>ANTONIO FORTUNATO OROBONI</t>
  </si>
  <si>
    <t>Enti in attesa di finanziamento</t>
  </si>
  <si>
    <t>COMUNE - MANDURIA</t>
  </si>
  <si>
    <t>N</t>
  </si>
  <si>
    <t xml:space="preserve">IMPORTO FINANZIAMENTO </t>
  </si>
  <si>
    <t>Comune di Maddaloni</t>
  </si>
  <si>
    <t>Adeguamento impiantistici alla normativa antincendio IC via Roma</t>
  </si>
  <si>
    <t xml:space="preserve">Adeguamento impianti alla normativa antincendio istituto via feudo </t>
  </si>
  <si>
    <t>comune di Maddaloni</t>
  </si>
  <si>
    <t>Adeguamento impianti alla normativa antincendio istituto A. Moro</t>
  </si>
  <si>
    <t>Adeguamento impianti alla normativa antincendio istituto Settembrini</t>
  </si>
  <si>
    <t xml:space="preserve">Comune di San Leucio del Sannio </t>
  </si>
  <si>
    <t xml:space="preserve">Comune di Aversa </t>
  </si>
  <si>
    <t>Adeguamento impianti alla normativa antincendio istituto De Nicola</t>
  </si>
  <si>
    <t xml:space="preserve">Comune di Grigignano di Aversa </t>
  </si>
  <si>
    <t xml:space="preserve">Comune di Sant'Arpino </t>
  </si>
  <si>
    <t xml:space="preserve">INTERVENTO DI «ADEGUAMENTO ANTINCENDIO DELL’EDIFICIO SCOLASTICO COMUNALE DI VIA MUNICIPIO SEDE PRINCIPALE DEL I° ISTITUTO COMPRENSIVO “ANTONIO DE CURTIS”». </t>
  </si>
  <si>
    <t>Adeguamento impianti alla normativa antincendio istituto Lambruschini</t>
  </si>
  <si>
    <t>Adeguamento impianti alla normativa antincendio istituto Pertini - Collodi</t>
  </si>
  <si>
    <t>Adeguamento antincendio della scuola materna  "A.Mozzillo"</t>
  </si>
  <si>
    <t>LAVORI DI ADEGUAMENTO ALLE NORME ANTINCENDIO DELL'EDIFICIO SCOLASTICO DELLA SCUOLA PRIMARIA DI VIA MISCIUNI PER VARIAZIONE DI CLASSE ANTINCENDIO DA TIPO 0 A TIPO 1</t>
  </si>
  <si>
    <t xml:space="preserve">Adeguamento impianti alla normativa antincendio istituto don Milani </t>
  </si>
  <si>
    <t>INTERVENTI PER LA MESSA A NORMA ANTINCENDIO DELLA SCUOLA MEDIA ‘SALVEMINI’</t>
  </si>
  <si>
    <t>Adeguamento impianti alla normativa antincendio plesso Cancello</t>
  </si>
  <si>
    <t>INTERVENTI PER LA MESSA A NORMA ANTINCENDIO DELLA SCUOLA MATERNA ‘COLLODI’</t>
  </si>
  <si>
    <t>Adeguamento antincendio della scuola elementare "San Filippo" sita in Via Port'Arsa - Benevento</t>
  </si>
  <si>
    <t>Adeguamento antincendio edificio scolastico di proprietà comunale, via Ettore Bocchino</t>
  </si>
  <si>
    <t>INTERVENTO DI MESSA A NORMA ANTINCENDIO DEL PLESSO SCOLASTICO CAPOLUOGO</t>
  </si>
  <si>
    <t>INTERVENTO DI MESSA A NORMA ANTINCENDIO DEL PLESSO SCOLASTICO SAN LEONARDO</t>
  </si>
  <si>
    <t>INTERVENTO DI MESSA A NORMA ANTINCENDIO DEL PLESSO SCOLASTICO CESCHELLI</t>
  </si>
  <si>
    <t>INTERVENTO DI MESSA A NORMA ANTINCENDIO DEL PLESSO SCOLASTICO CASILLI</t>
  </si>
  <si>
    <t>NTERVENTO DI MESSA A NORMA ANTINCENDIO DEL PLESSO SCOLASTICO PACE</t>
  </si>
  <si>
    <t>INTERVENTO DI MESSA A NORMA ANTINCENDIO DEL PLESSO SCOLASTICO BELVEDERE</t>
  </si>
  <si>
    <t>INTERVENTO DI MESSA A NORMA ANTINCENDIO DEL PLESSO SCOLASTICO NAPPI</t>
  </si>
  <si>
    <t xml:space="preserve">Adeguamento antincendio  istituto G Falcone plesso Capoluogo </t>
  </si>
  <si>
    <t>J72h18000290004</t>
  </si>
  <si>
    <t xml:space="preserve">Adeguamento impianto antincendio edificio scolastico " Focaccia" </t>
  </si>
  <si>
    <t>Comune di Anacapri</t>
  </si>
  <si>
    <t>Adeguamento antincendio dell'.I.C. Gemito - Scuola primaria e dell'infanzia B.Croce</t>
  </si>
  <si>
    <t>F68E18000250002</t>
  </si>
  <si>
    <t>Adeguamento antincendio dell'I.C. gemito - Scuola secondaria di I grado V.Gemito</t>
  </si>
  <si>
    <t>F68E18000240002</t>
  </si>
  <si>
    <t xml:space="preserve">Comune di San Paolo Belsito </t>
  </si>
  <si>
    <t>Adeguamento dell'impianto antincendio dell'edificio scolastcio di via Caracciolo</t>
  </si>
  <si>
    <t>Comune di Giffoni Valle Piana</t>
  </si>
  <si>
    <t>Adeguamento/miglioramento antincendio della scuola materna-elementare F.Andria alla fraz.S.Caterina</t>
  </si>
  <si>
    <t>C82H18000320006</t>
  </si>
  <si>
    <t>Adeguamento/miglioramento antincendio della scuola materna-elementare V.Stavolone alla fraz.Vassi</t>
  </si>
  <si>
    <t>C82H18000330006</t>
  </si>
  <si>
    <t>Comune di Pesco Sannita</t>
  </si>
  <si>
    <t>Adeguamento/miglioramento antincendio della scuola statale in viale d'Ungheria</t>
  </si>
  <si>
    <t>I52H18000220005</t>
  </si>
  <si>
    <t>BNAA823030N</t>
  </si>
  <si>
    <t>Adeguamento/miglioramento antincendio della palestra della scuola statale in viale d'Ungheria</t>
  </si>
  <si>
    <t>TOTALI</t>
  </si>
  <si>
    <t xml:space="preserve">Enti in attesa di finanziamento </t>
  </si>
  <si>
    <t>CONTRIBUTO RICHIESTO</t>
  </si>
  <si>
    <t>Contributo concesso</t>
  </si>
  <si>
    <t>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</si>
</sst>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€&quot;\ #,##0.00;\-&quot;€&quot;\ #,##0.00"/>
    <numFmt numFmtId="8" formatCode="&quot;€&quot;\ #,##0.00;[Red]\-&quot;€&quot;\ #,##0.00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[$€]\ * #,##0.00_-;\-[$€]\ * #,##0.00_-;_-[$€]\ * &quot;-&quot;??_-;_-@_-"/>
    <numFmt numFmtId="165" formatCode="[$€-2]\ #,##0.00;[Red]\-[$€-2]\ #,##0.00"/>
    <numFmt numFmtId="166" formatCode="_-* #,##0.00\ [$€-410]_-;\-* #,##0.00\ [$€-410]_-;_-* &quot;-&quot;??\ [$€-410]_-;_-@_-"/>
    <numFmt numFmtId="167" formatCode="_-[$€-410]\ * #,##0.00_-;\-[$€-410]\ * #,##0.00_-;_-[$€-410]\ * \-??_-;_-@_-"/>
    <numFmt numFmtId="168" formatCode="_-[$€-410]\ * #,##0.00_-;\-[$€-410]\ * #,##0.00_-;_-[$€-410]\ * \-??_-;_-@"/>
    <numFmt numFmtId="169" formatCode="#,##0.00\ &quot;€&quot;"/>
    <numFmt numFmtId="170" formatCode="_-[$€-410]\ * #,##0.00_-;\-[$€-410]\ * #,##0.00_-;_-[$€-410]\ * &quot;-&quot;??_-;_-@_-"/>
    <numFmt numFmtId="171" formatCode="[$-410]General"/>
    <numFmt numFmtId="172" formatCode="&quot;€&quot;\ #,##0.00"/>
    <numFmt numFmtId="173" formatCode="&quot;€ &quot;#,##0.00;&quot;-€ &quot;#,##0.00"/>
    <numFmt numFmtId="174" formatCode="_-* #,##0_-;\-* #,##0_-;_-* &quot;-&quot;??_-;_-@_-"/>
    <numFmt numFmtId="175" formatCode="[$€-410]\ #,##0.00;[Red]\-[$€-410]\ #,##0.00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b/>
      <sz val="18"/>
      <name val="Times New Roman"/>
      <family val="1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b/>
      <sz val="12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rgb="FFFF0000"/>
      <name val="Calibri"/>
      <family val="2"/>
      <scheme val="minor"/>
    </font>
    <font>
      <b/>
      <sz val="20"/>
      <name val="Corbel"/>
      <family val="2"/>
    </font>
    <font>
      <b/>
      <sz val="14"/>
      <name val="Corbel"/>
      <family val="2"/>
    </font>
    <font>
      <b/>
      <sz val="14"/>
      <color theme="1"/>
      <name val="Corbel"/>
      <family val="2"/>
    </font>
    <font>
      <b/>
      <sz val="14"/>
      <color indexed="8"/>
      <name val="Corbel"/>
      <family val="2"/>
    </font>
    <font>
      <sz val="12"/>
      <name val="Corbel"/>
      <family val="2"/>
    </font>
    <font>
      <b/>
      <sz val="11"/>
      <color theme="1"/>
      <name val="Corbel"/>
      <family val="2"/>
    </font>
    <font>
      <sz val="11"/>
      <color theme="1"/>
      <name val="Corbel"/>
      <family val="2"/>
    </font>
    <font>
      <sz val="11"/>
      <name val="Corbel"/>
      <family val="2"/>
    </font>
    <font>
      <b/>
      <sz val="11"/>
      <name val="Corbel"/>
      <family val="2"/>
    </font>
    <font>
      <b/>
      <sz val="20"/>
      <color theme="1"/>
      <name val="Corbel"/>
      <family val="2"/>
    </font>
    <font>
      <sz val="11"/>
      <color indexed="8"/>
      <name val="Corbel"/>
      <family val="2"/>
    </font>
    <font>
      <sz val="11"/>
      <color rgb="FF000000"/>
      <name val="Corbel"/>
      <family val="2"/>
    </font>
    <font>
      <b/>
      <sz val="11"/>
      <color rgb="FF000000"/>
      <name val="Corbel"/>
      <family val="2"/>
    </font>
    <font>
      <b/>
      <sz val="11"/>
      <color rgb="FFFF0000"/>
      <name val="Corbel"/>
      <family val="2"/>
    </font>
    <font>
      <b/>
      <sz val="11"/>
      <color indexed="8"/>
      <name val="Corbel"/>
      <family val="2"/>
    </font>
    <font>
      <sz val="11"/>
      <color indexed="10"/>
      <name val="Corbel"/>
      <family val="2"/>
    </font>
    <font>
      <sz val="11"/>
      <color rgb="FFFF0000"/>
      <name val="Corbel"/>
      <family val="2"/>
    </font>
    <font>
      <b/>
      <sz val="14"/>
      <color rgb="FF000000"/>
      <name val="Corbel"/>
      <family val="2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26"/>
      </patternFill>
    </fill>
  </fills>
  <borders count="67">
    <border>
      <left/>
      <right/>
      <top/>
      <bottom/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0">
    <xf numFmtId="0" fontId="0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8" fillId="0" borderId="0" applyFont="0" applyFill="0" applyBorder="0" applyAlignment="0" applyProtection="0"/>
    <xf numFmtId="171" fontId="15" fillId="0" borderId="0"/>
    <xf numFmtId="0" fontId="2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</cellStyleXfs>
  <cellXfs count="541">
    <xf numFmtId="0" fontId="0" fillId="0" borderId="0" xfId="0"/>
    <xf numFmtId="0" fontId="5" fillId="0" borderId="0" xfId="0" applyFont="1" applyBorder="1" applyAlignment="1">
      <alignment horizontal="center" vertical="center"/>
    </xf>
    <xf numFmtId="3" fontId="6" fillId="2" borderId="4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/>
    <xf numFmtId="0" fontId="11" fillId="0" borderId="0" xfId="0" applyFont="1" applyAlignment="1">
      <alignment horizontal="right"/>
    </xf>
    <xf numFmtId="165" fontId="11" fillId="0" borderId="0" xfId="0" applyNumberFormat="1" applyFont="1"/>
    <xf numFmtId="0" fontId="0" fillId="0" borderId="0" xfId="0" applyFont="1" applyFill="1" applyBorder="1" applyAlignment="1">
      <alignment wrapText="1"/>
    </xf>
    <xf numFmtId="166" fontId="0" fillId="0" borderId="0" xfId="4" applyNumberFormat="1" applyFont="1" applyFill="1"/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69" fontId="4" fillId="0" borderId="0" xfId="0" applyNumberFormat="1" applyFont="1" applyFill="1" applyAlignment="1">
      <alignment horizontal="center" vertical="center"/>
    </xf>
    <xf numFmtId="0" fontId="11" fillId="0" borderId="0" xfId="0" applyFont="1" applyFill="1" applyBorder="1" applyAlignment="1">
      <alignment vertical="top"/>
    </xf>
    <xf numFmtId="0" fontId="0" fillId="0" borderId="0" xfId="0" applyFill="1" applyBorder="1" applyAlignment="1">
      <alignment horizontal="left" vertical="top"/>
    </xf>
    <xf numFmtId="0" fontId="11" fillId="0" borderId="0" xfId="0" applyFont="1" applyFill="1" applyAlignment="1">
      <alignment vertical="top"/>
    </xf>
    <xf numFmtId="43" fontId="11" fillId="0" borderId="0" xfId="2" applyFont="1" applyFill="1" applyAlignment="1">
      <alignment horizontal="right" vertical="top"/>
    </xf>
    <xf numFmtId="0" fontId="10" fillId="0" borderId="0" xfId="0" applyFont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164" fontId="2" fillId="0" borderId="0" xfId="1" applyFont="1" applyFill="1" applyBorder="1" applyAlignment="1">
      <alignment horizontal="center"/>
    </xf>
    <xf numFmtId="164" fontId="2" fillId="0" borderId="0" xfId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9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164" fontId="2" fillId="0" borderId="0" xfId="1" applyFont="1" applyFill="1" applyBorder="1"/>
    <xf numFmtId="0" fontId="0" fillId="0" borderId="0" xfId="0" applyBorder="1"/>
    <xf numFmtId="4" fontId="0" fillId="0" borderId="0" xfId="0" applyNumberForma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0" fillId="0" borderId="0" xfId="0" applyBorder="1" applyAlignment="1"/>
    <xf numFmtId="164" fontId="2" fillId="0" borderId="0" xfId="1" applyFont="1" applyBorder="1"/>
    <xf numFmtId="4" fontId="0" fillId="0" borderId="0" xfId="0" applyNumberFormat="1" applyBorder="1"/>
    <xf numFmtId="4" fontId="0" fillId="0" borderId="0" xfId="0" applyNumberFormat="1" applyFill="1" applyBorder="1"/>
    <xf numFmtId="0" fontId="0" fillId="5" borderId="0" xfId="0" applyFill="1" applyBorder="1"/>
    <xf numFmtId="0" fontId="0" fillId="0" borderId="14" xfId="0" applyBorder="1"/>
    <xf numFmtId="0" fontId="0" fillId="0" borderId="13" xfId="0" applyBorder="1"/>
    <xf numFmtId="164" fontId="2" fillId="0" borderId="14" xfId="1" applyFont="1" applyBorder="1"/>
    <xf numFmtId="164" fontId="2" fillId="0" borderId="0" xfId="1" applyFont="1" applyBorder="1" applyAlignment="1">
      <alignment horizontal="left"/>
    </xf>
    <xf numFmtId="164" fontId="11" fillId="0" borderId="0" xfId="1" applyFont="1" applyBorder="1" applyAlignment="1"/>
    <xf numFmtId="166" fontId="2" fillId="0" borderId="0" xfId="2" applyNumberFormat="1" applyFont="1" applyBorder="1"/>
    <xf numFmtId="0" fontId="18" fillId="0" borderId="14" xfId="0" applyFont="1" applyBorder="1"/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vertical="center" wrapText="1"/>
    </xf>
    <xf numFmtId="43" fontId="16" fillId="0" borderId="0" xfId="2" applyFont="1" applyFill="1" applyAlignment="1"/>
    <xf numFmtId="0" fontId="19" fillId="0" borderId="0" xfId="0" applyFont="1" applyFill="1" applyAlignment="1">
      <alignment horizontal="center" vertical="center" wrapText="1"/>
    </xf>
    <xf numFmtId="0" fontId="0" fillId="0" borderId="0" xfId="0" applyNumberFormat="1" applyFont="1" applyAlignment="1">
      <alignment wrapText="1"/>
    </xf>
    <xf numFmtId="4" fontId="0" fillId="0" borderId="0" xfId="0" applyNumberFormat="1" applyFont="1" applyAlignment="1">
      <alignment wrapText="1"/>
    </xf>
    <xf numFmtId="0" fontId="18" fillId="0" borderId="14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0" fillId="0" borderId="0" xfId="0" applyFont="1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0" fillId="0" borderId="0" xfId="0" applyAlignment="1">
      <alignment vertical="center"/>
    </xf>
    <xf numFmtId="44" fontId="0" fillId="0" borderId="0" xfId="0" applyNumberFormat="1"/>
    <xf numFmtId="8" fontId="0" fillId="0" borderId="0" xfId="0" applyNumberForma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top" wrapText="1"/>
    </xf>
    <xf numFmtId="0" fontId="25" fillId="0" borderId="0" xfId="0" applyFont="1" applyFill="1" applyAlignment="1">
      <alignment vertical="center" wrapText="1"/>
    </xf>
    <xf numFmtId="43" fontId="23" fillId="0" borderId="0" xfId="0" applyNumberFormat="1" applyFont="1"/>
    <xf numFmtId="0" fontId="26" fillId="0" borderId="0" xfId="0" applyFont="1" applyAlignment="1">
      <alignment vertical="center"/>
    </xf>
    <xf numFmtId="4" fontId="0" fillId="0" borderId="14" xfId="0" applyNumberFormat="1" applyBorder="1" applyAlignment="1">
      <alignment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43" fontId="18" fillId="0" borderId="0" xfId="2" applyFont="1" applyAlignment="1">
      <alignment vertical="center"/>
    </xf>
    <xf numFmtId="3" fontId="6" fillId="0" borderId="4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0" fillId="0" borderId="21" xfId="0" applyBorder="1"/>
    <xf numFmtId="164" fontId="2" fillId="0" borderId="21" xfId="1" applyFont="1" applyBorder="1"/>
    <xf numFmtId="4" fontId="0" fillId="0" borderId="21" xfId="0" applyNumberFormat="1" applyBorder="1"/>
    <xf numFmtId="0" fontId="0" fillId="0" borderId="21" xfId="0" applyBorder="1" applyAlignment="1"/>
    <xf numFmtId="0" fontId="18" fillId="0" borderId="38" xfId="0" applyFont="1" applyBorder="1"/>
    <xf numFmtId="4" fontId="0" fillId="0" borderId="38" xfId="0" applyNumberFormat="1" applyBorder="1" applyAlignment="1">
      <alignment vertical="center"/>
    </xf>
    <xf numFmtId="0" fontId="18" fillId="0" borderId="38" xfId="0" applyFont="1" applyBorder="1" applyAlignment="1">
      <alignment horizontal="center" vertical="center"/>
    </xf>
    <xf numFmtId="0" fontId="0" fillId="0" borderId="54" xfId="0" applyBorder="1"/>
    <xf numFmtId="0" fontId="31" fillId="0" borderId="0" xfId="0" applyFont="1"/>
    <xf numFmtId="0" fontId="34" fillId="0" borderId="14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/>
    </xf>
    <xf numFmtId="0" fontId="34" fillId="0" borderId="14" xfId="0" applyFont="1" applyFill="1" applyBorder="1" applyAlignment="1">
      <alignment horizontal="center"/>
    </xf>
    <xf numFmtId="0" fontId="34" fillId="0" borderId="14" xfId="0" applyFont="1" applyFill="1" applyBorder="1" applyAlignment="1">
      <alignment wrapText="1"/>
    </xf>
    <xf numFmtId="165" fontId="34" fillId="0" borderId="14" xfId="0" applyNumberFormat="1" applyFont="1" applyFill="1" applyBorder="1"/>
    <xf numFmtId="0" fontId="34" fillId="0" borderId="14" xfId="0" applyFont="1" applyFill="1" applyBorder="1" applyAlignment="1">
      <alignment horizontal="center" wrapText="1"/>
    </xf>
    <xf numFmtId="165" fontId="34" fillId="0" borderId="14" xfId="0" applyNumberFormat="1" applyFont="1" applyFill="1" applyBorder="1" applyAlignment="1"/>
    <xf numFmtId="0" fontId="34" fillId="0" borderId="0" xfId="0" applyFont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14" xfId="0" applyFont="1" applyFill="1" applyBorder="1" applyAlignment="1">
      <alignment wrapText="1"/>
    </xf>
    <xf numFmtId="165" fontId="35" fillId="0" borderId="14" xfId="0" applyNumberFormat="1" applyFont="1" applyFill="1" applyBorder="1"/>
    <xf numFmtId="0" fontId="34" fillId="0" borderId="0" xfId="0" applyFont="1" applyFill="1" applyBorder="1" applyAlignment="1">
      <alignment wrapText="1"/>
    </xf>
    <xf numFmtId="165" fontId="34" fillId="0" borderId="0" xfId="0" applyNumberFormat="1" applyFont="1" applyFill="1" applyBorder="1"/>
    <xf numFmtId="0" fontId="34" fillId="0" borderId="37" xfId="0" applyFont="1" applyBorder="1" applyAlignment="1">
      <alignment horizontal="center"/>
    </xf>
    <xf numFmtId="0" fontId="34" fillId="0" borderId="37" xfId="0" applyFont="1" applyFill="1" applyBorder="1" applyAlignment="1">
      <alignment horizontal="center"/>
    </xf>
    <xf numFmtId="0" fontId="34" fillId="0" borderId="37" xfId="0" applyFont="1" applyFill="1" applyBorder="1" applyAlignment="1">
      <alignment wrapText="1"/>
    </xf>
    <xf numFmtId="165" fontId="34" fillId="0" borderId="37" xfId="0" applyNumberFormat="1" applyFont="1" applyFill="1" applyBorder="1"/>
    <xf numFmtId="3" fontId="34" fillId="2" borderId="14" xfId="0" applyNumberFormat="1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4" fontId="34" fillId="2" borderId="14" xfId="0" applyNumberFormat="1" applyFont="1" applyFill="1" applyBorder="1" applyAlignment="1">
      <alignment horizontal="center" vertical="center" wrapText="1"/>
    </xf>
    <xf numFmtId="0" fontId="34" fillId="2" borderId="14" xfId="0" applyNumberFormat="1" applyFont="1" applyFill="1" applyBorder="1" applyAlignment="1">
      <alignment horizontal="center" vertical="center" wrapText="1"/>
    </xf>
    <xf numFmtId="3" fontId="34" fillId="2" borderId="14" xfId="0" quotePrefix="1" applyNumberFormat="1" applyFont="1" applyFill="1" applyBorder="1" applyAlignment="1">
      <alignment horizontal="center" vertical="center" wrapText="1"/>
    </xf>
    <xf numFmtId="3" fontId="33" fillId="2" borderId="14" xfId="0" applyNumberFormat="1" applyFont="1" applyFill="1" applyBorder="1" applyAlignment="1">
      <alignment horizontal="center" vertical="center" wrapText="1"/>
    </xf>
    <xf numFmtId="4" fontId="33" fillId="2" borderId="14" xfId="0" applyNumberFormat="1" applyFont="1" applyFill="1" applyBorder="1" applyAlignment="1">
      <alignment horizontal="center" vertical="center" wrapText="1"/>
    </xf>
    <xf numFmtId="3" fontId="34" fillId="0" borderId="14" xfId="0" applyNumberFormat="1" applyFont="1" applyFill="1" applyBorder="1" applyAlignment="1">
      <alignment horizontal="center" vertical="center" wrapText="1"/>
    </xf>
    <xf numFmtId="0" fontId="37" fillId="2" borderId="14" xfId="0" applyNumberFormat="1" applyFont="1" applyFill="1" applyBorder="1" applyAlignment="1">
      <alignment horizontal="center" vertical="center" wrapText="1"/>
    </xf>
    <xf numFmtId="3" fontId="37" fillId="2" borderId="14" xfId="0" quotePrefix="1" applyNumberFormat="1" applyFont="1" applyFill="1" applyBorder="1" applyAlignment="1">
      <alignment horizontal="center" vertical="center" wrapText="1"/>
    </xf>
    <xf numFmtId="3" fontId="37" fillId="2" borderId="14" xfId="0" applyNumberFormat="1" applyFont="1" applyFill="1" applyBorder="1" applyAlignment="1">
      <alignment horizontal="center" vertical="center" wrapText="1"/>
    </xf>
    <xf numFmtId="3" fontId="34" fillId="0" borderId="14" xfId="0" quotePrefix="1" applyNumberFormat="1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0" fontId="37" fillId="0" borderId="14" xfId="0" applyNumberFormat="1" applyFont="1" applyFill="1" applyBorder="1" applyAlignment="1">
      <alignment horizontal="center" vertical="center" wrapText="1"/>
    </xf>
    <xf numFmtId="3" fontId="37" fillId="0" borderId="14" xfId="0" quotePrefix="1" applyNumberFormat="1" applyFont="1" applyFill="1" applyBorder="1" applyAlignment="1">
      <alignment horizontal="center" vertical="center" wrapText="1"/>
    </xf>
    <xf numFmtId="3" fontId="37" fillId="0" borderId="14" xfId="0" applyNumberFormat="1" applyFont="1" applyFill="1" applyBorder="1" applyAlignment="1">
      <alignment horizontal="center" vertical="center" wrapText="1"/>
    </xf>
    <xf numFmtId="4" fontId="34" fillId="0" borderId="14" xfId="0" applyNumberFormat="1" applyFont="1" applyFill="1" applyBorder="1" applyAlignment="1">
      <alignment horizontal="center" vertical="center" wrapText="1"/>
    </xf>
    <xf numFmtId="0" fontId="34" fillId="0" borderId="14" xfId="0" applyNumberFormat="1" applyFont="1" applyFill="1" applyBorder="1" applyAlignment="1">
      <alignment horizontal="center" vertical="center" wrapText="1"/>
    </xf>
    <xf numFmtId="0" fontId="34" fillId="0" borderId="0" xfId="0" applyFont="1"/>
    <xf numFmtId="4" fontId="35" fillId="0" borderId="14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 wrapText="1"/>
    </xf>
    <xf numFmtId="0" fontId="34" fillId="0" borderId="14" xfId="0" applyFont="1" applyBorder="1" applyAlignment="1">
      <alignment wrapText="1"/>
    </xf>
    <xf numFmtId="167" fontId="34" fillId="0" borderId="14" xfId="0" applyNumberFormat="1" applyFont="1" applyBorder="1" applyAlignment="1">
      <alignment wrapText="1"/>
    </xf>
    <xf numFmtId="0" fontId="34" fillId="0" borderId="14" xfId="0" applyFont="1" applyBorder="1" applyAlignment="1">
      <alignment horizontal="center" wrapText="1"/>
    </xf>
    <xf numFmtId="168" fontId="34" fillId="0" borderId="14" xfId="0" applyNumberFormat="1" applyFont="1" applyBorder="1" applyAlignment="1">
      <alignment horizontal="right" wrapText="1"/>
    </xf>
    <xf numFmtId="0" fontId="35" fillId="0" borderId="14" xfId="0" applyFont="1" applyBorder="1" applyAlignment="1">
      <alignment horizontal="center" wrapText="1"/>
    </xf>
    <xf numFmtId="168" fontId="35" fillId="0" borderId="14" xfId="0" applyNumberFormat="1" applyFont="1" applyBorder="1" applyAlignment="1">
      <alignment horizontal="right" wrapText="1"/>
    </xf>
    <xf numFmtId="0" fontId="34" fillId="0" borderId="0" xfId="0" applyFont="1" applyAlignment="1">
      <alignment wrapText="1"/>
    </xf>
    <xf numFmtId="0" fontId="34" fillId="0" borderId="14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left" vertical="center" wrapText="1"/>
    </xf>
    <xf numFmtId="0" fontId="34" fillId="0" borderId="14" xfId="0" applyFont="1" applyFill="1" applyBorder="1" applyAlignment="1"/>
    <xf numFmtId="0" fontId="34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/>
    <xf numFmtId="43" fontId="33" fillId="0" borderId="0" xfId="2" applyFont="1" applyFill="1" applyAlignment="1">
      <alignment horizontal="right" vertical="top"/>
    </xf>
    <xf numFmtId="0" fontId="16" fillId="0" borderId="0" xfId="0" applyFont="1" applyFill="1" applyBorder="1" applyAlignment="1">
      <alignment vertical="top"/>
    </xf>
    <xf numFmtId="164" fontId="33" fillId="0" borderId="14" xfId="1" applyFont="1" applyFill="1" applyBorder="1" applyAlignment="1">
      <alignment horizontal="center"/>
    </xf>
    <xf numFmtId="164" fontId="33" fillId="0" borderId="14" xfId="1" applyFont="1" applyFill="1" applyBorder="1" applyAlignment="1">
      <alignment horizontal="left"/>
    </xf>
    <xf numFmtId="166" fontId="33" fillId="0" borderId="14" xfId="2" applyNumberFormat="1" applyFont="1" applyFill="1" applyBorder="1" applyAlignment="1">
      <alignment horizontal="center"/>
    </xf>
    <xf numFmtId="0" fontId="40" fillId="0" borderId="14" xfId="0" applyFont="1" applyFill="1" applyBorder="1" applyAlignment="1">
      <alignment horizontal="center"/>
    </xf>
    <xf numFmtId="164" fontId="33" fillId="0" borderId="14" xfId="1" applyFont="1" applyFill="1" applyBorder="1" applyAlignment="1">
      <alignment horizontal="left" wrapText="1"/>
    </xf>
    <xf numFmtId="164" fontId="33" fillId="0" borderId="14" xfId="1" applyFont="1" applyFill="1" applyBorder="1"/>
    <xf numFmtId="164" fontId="41" fillId="0" borderId="14" xfId="1" applyFont="1" applyFill="1" applyBorder="1" applyAlignment="1">
      <alignment horizontal="center"/>
    </xf>
    <xf numFmtId="164" fontId="33" fillId="0" borderId="14" xfId="1" applyFont="1" applyFill="1" applyBorder="1" applyAlignment="1">
      <alignment horizontal="center" vertical="center"/>
    </xf>
    <xf numFmtId="166" fontId="33" fillId="0" borderId="14" xfId="2" applyNumberFormat="1" applyFont="1" applyFill="1" applyBorder="1"/>
    <xf numFmtId="164" fontId="33" fillId="0" borderId="14" xfId="1" applyFont="1" applyFill="1" applyBorder="1" applyAlignment="1">
      <alignment horizontal="left" vertical="center"/>
    </xf>
    <xf numFmtId="166" fontId="33" fillId="0" borderId="14" xfId="2" applyNumberFormat="1" applyFont="1" applyFill="1" applyBorder="1" applyAlignment="1">
      <alignment horizontal="center" vertical="center"/>
    </xf>
    <xf numFmtId="164" fontId="33" fillId="0" borderId="0" xfId="1" applyFont="1" applyFill="1" applyBorder="1" applyAlignment="1">
      <alignment horizontal="center"/>
    </xf>
    <xf numFmtId="164" fontId="33" fillId="0" borderId="2" xfId="1" applyFont="1" applyFill="1" applyBorder="1" applyAlignment="1">
      <alignment horizontal="center"/>
    </xf>
    <xf numFmtId="164" fontId="33" fillId="0" borderId="2" xfId="1" applyFont="1" applyFill="1" applyBorder="1" applyAlignment="1">
      <alignment horizontal="left"/>
    </xf>
    <xf numFmtId="164" fontId="32" fillId="0" borderId="2" xfId="1" applyFont="1" applyFill="1" applyBorder="1" applyAlignment="1">
      <alignment horizontal="center"/>
    </xf>
    <xf numFmtId="164" fontId="33" fillId="0" borderId="11" xfId="1" applyFont="1" applyFill="1" applyBorder="1"/>
    <xf numFmtId="164" fontId="33" fillId="0" borderId="11" xfId="1" applyFont="1" applyFill="1" applyBorder="1" applyAlignment="1">
      <alignment horizontal="left"/>
    </xf>
    <xf numFmtId="164" fontId="33" fillId="0" borderId="3" xfId="1" applyFont="1" applyFill="1" applyBorder="1" applyAlignment="1">
      <alignment horizontal="center"/>
    </xf>
    <xf numFmtId="0" fontId="41" fillId="0" borderId="38" xfId="0" applyFont="1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left" vertical="center" wrapText="1"/>
    </xf>
    <xf numFmtId="166" fontId="32" fillId="0" borderId="11" xfId="2" applyNumberFormat="1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/>
    </xf>
    <xf numFmtId="0" fontId="34" fillId="0" borderId="13" xfId="0" applyFont="1" applyFill="1" applyBorder="1" applyAlignment="1">
      <alignment horizontal="center"/>
    </xf>
    <xf numFmtId="164" fontId="33" fillId="0" borderId="14" xfId="1" applyFont="1" applyFill="1" applyBorder="1" applyAlignment="1"/>
    <xf numFmtId="166" fontId="34" fillId="0" borderId="14" xfId="2" applyNumberFormat="1" applyFont="1" applyFill="1" applyBorder="1" applyAlignment="1">
      <alignment horizontal="center" vertical="center"/>
    </xf>
    <xf numFmtId="14" fontId="34" fillId="0" borderId="14" xfId="0" applyNumberFormat="1" applyFont="1" applyFill="1" applyBorder="1" applyAlignment="1">
      <alignment horizontal="center"/>
    </xf>
    <xf numFmtId="0" fontId="34" fillId="0" borderId="14" xfId="0" applyFont="1" applyFill="1" applyBorder="1"/>
    <xf numFmtId="0" fontId="34" fillId="0" borderId="13" xfId="0" applyFont="1" applyFill="1" applyBorder="1"/>
    <xf numFmtId="0" fontId="34" fillId="0" borderId="14" xfId="0" applyFont="1" applyFill="1" applyBorder="1" applyAlignment="1">
      <alignment vertical="center"/>
    </xf>
    <xf numFmtId="170" fontId="34" fillId="0" borderId="14" xfId="0" applyNumberFormat="1" applyFont="1" applyFill="1" applyBorder="1" applyAlignment="1">
      <alignment horizontal="center"/>
    </xf>
    <xf numFmtId="0" fontId="34" fillId="0" borderId="0" xfId="0" applyFont="1" applyBorder="1"/>
    <xf numFmtId="0" fontId="34" fillId="0" borderId="2" xfId="0" applyFont="1" applyFill="1" applyBorder="1" applyAlignment="1">
      <alignment horizontal="center"/>
    </xf>
    <xf numFmtId="0" fontId="34" fillId="0" borderId="20" xfId="0" applyFont="1" applyFill="1" applyBorder="1" applyAlignment="1">
      <alignment horizontal="center"/>
    </xf>
    <xf numFmtId="166" fontId="34" fillId="0" borderId="2" xfId="2" applyNumberFormat="1" applyFont="1" applyFill="1" applyBorder="1" applyAlignment="1">
      <alignment horizontal="center" vertical="center"/>
    </xf>
    <xf numFmtId="0" fontId="34" fillId="0" borderId="39" xfId="0" applyFont="1" applyBorder="1"/>
    <xf numFmtId="0" fontId="34" fillId="0" borderId="33" xfId="0" applyFont="1" applyFill="1" applyBorder="1" applyAlignment="1"/>
    <xf numFmtId="0" fontId="34" fillId="0" borderId="11" xfId="0" applyFont="1" applyFill="1" applyBorder="1" applyAlignment="1">
      <alignment horizontal="center"/>
    </xf>
    <xf numFmtId="0" fontId="34" fillId="0" borderId="11" xfId="0" applyFont="1" applyFill="1" applyBorder="1"/>
    <xf numFmtId="0" fontId="34" fillId="0" borderId="11" xfId="0" applyFont="1" applyFill="1" applyBorder="1" applyAlignment="1">
      <alignment horizontal="center" vertical="center"/>
    </xf>
    <xf numFmtId="164" fontId="33" fillId="0" borderId="11" xfId="1" applyFont="1" applyFill="1" applyBorder="1" applyAlignment="1"/>
    <xf numFmtId="166" fontId="34" fillId="0" borderId="11" xfId="2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/>
    <xf numFmtId="0" fontId="34" fillId="0" borderId="3" xfId="0" applyFont="1" applyFill="1" applyBorder="1" applyAlignment="1">
      <alignment horizontal="center" vertical="center"/>
    </xf>
    <xf numFmtId="0" fontId="34" fillId="0" borderId="42" xfId="0" applyFont="1" applyFill="1" applyBorder="1" applyAlignment="1"/>
    <xf numFmtId="164" fontId="34" fillId="0" borderId="14" xfId="1" applyFont="1" applyFill="1" applyBorder="1" applyAlignment="1">
      <alignment horizontal="left"/>
    </xf>
    <xf numFmtId="0" fontId="0" fillId="0" borderId="42" xfId="0" applyBorder="1"/>
    <xf numFmtId="0" fontId="34" fillId="0" borderId="38" xfId="0" applyFont="1" applyFill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3" fillId="0" borderId="14" xfId="0" applyFont="1" applyBorder="1"/>
    <xf numFmtId="0" fontId="33" fillId="0" borderId="38" xfId="0" applyFont="1" applyBorder="1"/>
    <xf numFmtId="0" fontId="35" fillId="0" borderId="44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vertical="center" wrapText="1"/>
    </xf>
    <xf numFmtId="0" fontId="35" fillId="0" borderId="46" xfId="0" applyFont="1" applyFill="1" applyBorder="1" applyAlignment="1">
      <alignment horizontal="center" vertical="center" wrapText="1"/>
    </xf>
    <xf numFmtId="43" fontId="35" fillId="0" borderId="45" xfId="2" applyFont="1" applyFill="1" applyBorder="1" applyAlignment="1">
      <alignment horizontal="center" vertical="center" wrapText="1"/>
    </xf>
    <xf numFmtId="0" fontId="34" fillId="0" borderId="38" xfId="0" quotePrefix="1" applyFont="1" applyFill="1" applyBorder="1" applyAlignment="1">
      <alignment horizontal="center" vertical="center"/>
    </xf>
    <xf numFmtId="49" fontId="34" fillId="0" borderId="38" xfId="0" applyNumberFormat="1" applyFont="1" applyFill="1" applyBorder="1" applyAlignment="1">
      <alignment vertical="center"/>
    </xf>
    <xf numFmtId="49" fontId="34" fillId="0" borderId="38" xfId="0" applyNumberFormat="1" applyFont="1" applyFill="1" applyBorder="1" applyAlignment="1">
      <alignment vertical="center" wrapText="1"/>
    </xf>
    <xf numFmtId="0" fontId="34" fillId="0" borderId="38" xfId="0" applyFont="1" applyFill="1" applyBorder="1" applyAlignment="1">
      <alignment vertical="center"/>
    </xf>
    <xf numFmtId="0" fontId="34" fillId="0" borderId="38" xfId="0" applyFont="1" applyFill="1" applyBorder="1" applyAlignment="1">
      <alignment horizontal="center" vertical="center"/>
    </xf>
    <xf numFmtId="0" fontId="34" fillId="0" borderId="38" xfId="0" applyFont="1" applyFill="1" applyBorder="1" applyAlignment="1">
      <alignment vertical="center" wrapText="1"/>
    </xf>
    <xf numFmtId="43" fontId="34" fillId="0" borderId="38" xfId="2" applyFont="1" applyFill="1" applyBorder="1" applyAlignment="1">
      <alignment vertical="center"/>
    </xf>
    <xf numFmtId="0" fontId="34" fillId="0" borderId="47" xfId="0" quotePrefix="1" applyFont="1" applyFill="1" applyBorder="1" applyAlignment="1">
      <alignment horizontal="center" vertical="center"/>
    </xf>
    <xf numFmtId="49" fontId="34" fillId="0" borderId="37" xfId="0" applyNumberFormat="1" applyFont="1" applyFill="1" applyBorder="1" applyAlignment="1">
      <alignment vertical="center"/>
    </xf>
    <xf numFmtId="49" fontId="34" fillId="0" borderId="37" xfId="0" applyNumberFormat="1" applyFont="1" applyFill="1" applyBorder="1" applyAlignment="1">
      <alignment vertical="center" wrapText="1"/>
    </xf>
    <xf numFmtId="0" fontId="34" fillId="0" borderId="37" xfId="0" applyFont="1" applyFill="1" applyBorder="1" applyAlignment="1">
      <alignment vertical="center"/>
    </xf>
    <xf numFmtId="0" fontId="34" fillId="0" borderId="37" xfId="0" applyFont="1" applyFill="1" applyBorder="1" applyAlignment="1">
      <alignment horizontal="center" vertical="center"/>
    </xf>
    <xf numFmtId="43" fontId="35" fillId="0" borderId="37" xfId="2" applyFont="1" applyFill="1" applyBorder="1" applyAlignment="1">
      <alignment vertical="center"/>
    </xf>
    <xf numFmtId="43" fontId="34" fillId="0" borderId="37" xfId="2" applyFont="1" applyFill="1" applyBorder="1" applyAlignment="1">
      <alignment vertical="center"/>
    </xf>
    <xf numFmtId="43" fontId="34" fillId="0" borderId="48" xfId="2" applyFont="1" applyFill="1" applyBorder="1" applyAlignment="1">
      <alignment vertical="center"/>
    </xf>
    <xf numFmtId="49" fontId="32" fillId="0" borderId="28" xfId="0" applyNumberFormat="1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center" vertical="center" wrapText="1"/>
    </xf>
    <xf numFmtId="43" fontId="33" fillId="0" borderId="28" xfId="2" applyFont="1" applyBorder="1" applyAlignment="1">
      <alignment horizontal="center" vertical="center" wrapText="1"/>
    </xf>
    <xf numFmtId="43" fontId="33" fillId="0" borderId="29" xfId="2" applyFont="1" applyBorder="1" applyAlignment="1">
      <alignment horizontal="center" vertical="center" wrapText="1"/>
    </xf>
    <xf numFmtId="43" fontId="33" fillId="0" borderId="38" xfId="2" applyFont="1" applyBorder="1" applyAlignment="1">
      <alignment horizontal="center" vertical="center" wrapText="1"/>
    </xf>
    <xf numFmtId="49" fontId="32" fillId="0" borderId="15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43" fontId="33" fillId="0" borderId="15" xfId="2" applyFont="1" applyBorder="1" applyAlignment="1">
      <alignment horizontal="center" vertical="center" wrapText="1"/>
    </xf>
    <xf numFmtId="43" fontId="33" fillId="0" borderId="35" xfId="2" applyFont="1" applyBorder="1" applyAlignment="1">
      <alignment horizontal="center" vertical="center" wrapText="1"/>
    </xf>
    <xf numFmtId="49" fontId="35" fillId="0" borderId="28" xfId="0" applyNumberFormat="1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43" fontId="33" fillId="0" borderId="28" xfId="2" applyFont="1" applyFill="1" applyBorder="1" applyAlignment="1">
      <alignment horizontal="center" vertical="center" wrapText="1"/>
    </xf>
    <xf numFmtId="43" fontId="33" fillId="0" borderId="29" xfId="2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43" fontId="32" fillId="0" borderId="28" xfId="2" applyFont="1" applyBorder="1" applyAlignment="1">
      <alignment horizontal="center" vertical="center" wrapText="1"/>
    </xf>
    <xf numFmtId="49" fontId="32" fillId="0" borderId="30" xfId="0" applyNumberFormat="1" applyFont="1" applyFill="1" applyBorder="1" applyAlignment="1">
      <alignment horizontal="center" vertical="center" wrapText="1"/>
    </xf>
    <xf numFmtId="0" fontId="33" fillId="0" borderId="30" xfId="0" applyFont="1" applyFill="1" applyBorder="1" applyAlignment="1">
      <alignment horizontal="center" vertical="center" wrapText="1"/>
    </xf>
    <xf numFmtId="43" fontId="33" fillId="0" borderId="30" xfId="2" applyFont="1" applyBorder="1" applyAlignment="1">
      <alignment horizontal="center" vertical="center" wrapText="1"/>
    </xf>
    <xf numFmtId="43" fontId="33" fillId="0" borderId="34" xfId="2" applyFont="1" applyBorder="1" applyAlignment="1">
      <alignment horizontal="center" vertical="center" wrapText="1"/>
    </xf>
    <xf numFmtId="0" fontId="32" fillId="2" borderId="11" xfId="0" applyNumberFormat="1" applyFont="1" applyFill="1" applyBorder="1" applyAlignment="1">
      <alignment horizontal="center" vertical="center" wrapText="1"/>
    </xf>
    <xf numFmtId="0" fontId="32" fillId="2" borderId="26" xfId="0" applyFont="1" applyFill="1" applyBorder="1" applyAlignment="1">
      <alignment horizontal="center" vertical="center" wrapText="1"/>
    </xf>
    <xf numFmtId="43" fontId="32" fillId="2" borderId="26" xfId="2" applyFont="1" applyFill="1" applyBorder="1" applyAlignment="1">
      <alignment horizontal="center" vertical="center" wrapText="1"/>
    </xf>
    <xf numFmtId="43" fontId="32" fillId="2" borderId="45" xfId="2" applyFont="1" applyFill="1" applyBorder="1" applyAlignment="1">
      <alignment horizontal="center" vertical="center" wrapText="1"/>
    </xf>
    <xf numFmtId="0" fontId="33" fillId="0" borderId="26" xfId="0" applyNumberFormat="1" applyFont="1" applyFill="1" applyBorder="1" applyAlignment="1">
      <alignment horizontal="center" vertical="center" wrapText="1"/>
    </xf>
    <xf numFmtId="0" fontId="33" fillId="0" borderId="28" xfId="0" applyNumberFormat="1" applyFont="1" applyFill="1" applyBorder="1" applyAlignment="1">
      <alignment horizontal="center" vertical="center" wrapText="1"/>
    </xf>
    <xf numFmtId="0" fontId="33" fillId="0" borderId="29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35" fillId="0" borderId="14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vertical="top" wrapText="1"/>
    </xf>
    <xf numFmtId="49" fontId="33" fillId="0" borderId="11" xfId="0" applyNumberFormat="1" applyFont="1" applyBorder="1" applyAlignment="1">
      <alignment horizontal="right" vertical="top" wrapText="1"/>
    </xf>
    <xf numFmtId="43" fontId="33" fillId="0" borderId="11" xfId="2" applyFont="1" applyBorder="1" applyAlignment="1">
      <alignment vertical="top" wrapText="1"/>
    </xf>
    <xf numFmtId="43" fontId="34" fillId="0" borderId="11" xfId="2" applyFont="1" applyFill="1" applyBorder="1" applyAlignment="1">
      <alignment vertical="top" wrapText="1"/>
    </xf>
    <xf numFmtId="0" fontId="33" fillId="0" borderId="14" xfId="0" applyFont="1" applyBorder="1" applyAlignment="1">
      <alignment vertical="top" wrapText="1"/>
    </xf>
    <xf numFmtId="49" fontId="33" fillId="0" borderId="14" xfId="0" applyNumberFormat="1" applyFont="1" applyBorder="1" applyAlignment="1">
      <alignment horizontal="right" vertical="top" wrapText="1"/>
    </xf>
    <xf numFmtId="43" fontId="33" fillId="0" borderId="14" xfId="2" applyFont="1" applyBorder="1" applyAlignment="1">
      <alignment vertical="top" wrapText="1"/>
    </xf>
    <xf numFmtId="43" fontId="34" fillId="0" borderId="14" xfId="2" applyFont="1" applyFill="1" applyBorder="1" applyAlignment="1">
      <alignment vertical="top" wrapText="1"/>
    </xf>
    <xf numFmtId="0" fontId="33" fillId="0" borderId="14" xfId="0" applyFont="1" applyFill="1" applyBorder="1" applyAlignment="1">
      <alignment vertical="top" wrapText="1"/>
    </xf>
    <xf numFmtId="49" fontId="33" fillId="0" borderId="14" xfId="0" applyNumberFormat="1" applyFont="1" applyFill="1" applyBorder="1" applyAlignment="1">
      <alignment horizontal="right" vertical="top" wrapText="1"/>
    </xf>
    <xf numFmtId="43" fontId="33" fillId="0" borderId="14" xfId="2" applyFont="1" applyFill="1" applyBorder="1" applyAlignment="1">
      <alignment vertical="top" wrapText="1"/>
    </xf>
    <xf numFmtId="43" fontId="34" fillId="0" borderId="14" xfId="2" applyFont="1" applyFill="1" applyBorder="1" applyAlignment="1">
      <alignment horizontal="left" vertical="center" wrapText="1"/>
    </xf>
    <xf numFmtId="49" fontId="34" fillId="0" borderId="14" xfId="2" applyNumberFormat="1" applyFont="1" applyFill="1" applyBorder="1" applyAlignment="1">
      <alignment horizontal="left" vertical="center" wrapText="1"/>
    </xf>
    <xf numFmtId="49" fontId="34" fillId="0" borderId="14" xfId="0" applyNumberFormat="1" applyFont="1" applyFill="1" applyBorder="1" applyAlignment="1">
      <alignment horizontal="right" vertical="center" wrapText="1"/>
    </xf>
    <xf numFmtId="4" fontId="34" fillId="0" borderId="14" xfId="0" applyNumberFormat="1" applyFont="1" applyFill="1" applyBorder="1" applyAlignment="1">
      <alignment vertical="center" wrapText="1"/>
    </xf>
    <xf numFmtId="49" fontId="34" fillId="0" borderId="14" xfId="0" quotePrefix="1" applyNumberFormat="1" applyFont="1" applyFill="1" applyBorder="1" applyAlignment="1">
      <alignment horizontal="right" vertical="center" wrapText="1"/>
    </xf>
    <xf numFmtId="0" fontId="33" fillId="0" borderId="14" xfId="0" applyFont="1" applyFill="1" applyBorder="1" applyAlignment="1">
      <alignment vertical="center"/>
    </xf>
    <xf numFmtId="43" fontId="34" fillId="0" borderId="14" xfId="2" applyFont="1" applyFill="1" applyBorder="1" applyAlignment="1">
      <alignment vertical="center" wrapText="1"/>
    </xf>
    <xf numFmtId="0" fontId="33" fillId="0" borderId="14" xfId="0" applyFont="1" applyFill="1" applyBorder="1" applyAlignment="1">
      <alignment vertical="center" wrapText="1"/>
    </xf>
    <xf numFmtId="174" fontId="34" fillId="0" borderId="14" xfId="2" applyNumberFormat="1" applyFont="1" applyFill="1" applyBorder="1" applyAlignment="1">
      <alignment horizontal="left" vertical="center" wrapText="1"/>
    </xf>
    <xf numFmtId="0" fontId="34" fillId="0" borderId="14" xfId="0" applyFont="1" applyFill="1" applyBorder="1" applyAlignment="1">
      <alignment vertical="center" wrapText="1"/>
    </xf>
    <xf numFmtId="4" fontId="34" fillId="0" borderId="14" xfId="0" applyNumberFormat="1" applyFont="1" applyFill="1" applyBorder="1" applyAlignment="1">
      <alignment horizontal="right" vertical="center" wrapText="1"/>
    </xf>
    <xf numFmtId="49" fontId="34" fillId="0" borderId="14" xfId="0" applyNumberFormat="1" applyFont="1" applyFill="1" applyBorder="1" applyAlignment="1">
      <alignment horizontal="left" vertical="center" wrapText="1"/>
    </xf>
    <xf numFmtId="0" fontId="33" fillId="0" borderId="38" xfId="0" applyFont="1" applyFill="1" applyBorder="1" applyAlignment="1">
      <alignment vertical="center"/>
    </xf>
    <xf numFmtId="43" fontId="34" fillId="0" borderId="38" xfId="2" applyFont="1" applyFill="1" applyBorder="1" applyAlignment="1">
      <alignment horizontal="left" vertical="center" wrapText="1"/>
    </xf>
    <xf numFmtId="49" fontId="34" fillId="0" borderId="38" xfId="2" applyNumberFormat="1" applyFont="1" applyFill="1" applyBorder="1" applyAlignment="1">
      <alignment horizontal="left" vertical="center" wrapText="1"/>
    </xf>
    <xf numFmtId="0" fontId="33" fillId="0" borderId="38" xfId="0" applyFont="1" applyBorder="1" applyAlignment="1">
      <alignment vertical="top" wrapText="1"/>
    </xf>
    <xf numFmtId="4" fontId="35" fillId="0" borderId="38" xfId="0" applyNumberFormat="1" applyFont="1" applyFill="1" applyBorder="1" applyAlignment="1">
      <alignment vertical="center" wrapText="1"/>
    </xf>
    <xf numFmtId="4" fontId="34" fillId="0" borderId="38" xfId="0" applyNumberFormat="1" applyFont="1" applyFill="1" applyBorder="1" applyAlignment="1">
      <alignment vertical="center" wrapText="1"/>
    </xf>
    <xf numFmtId="49" fontId="34" fillId="0" borderId="38" xfId="0" applyNumberFormat="1" applyFont="1" applyFill="1" applyBorder="1" applyAlignment="1">
      <alignment horizontal="right" vertical="center" wrapText="1"/>
    </xf>
    <xf numFmtId="0" fontId="35" fillId="0" borderId="42" xfId="0" applyFont="1" applyFill="1" applyBorder="1" applyAlignment="1">
      <alignment horizontal="center" vertical="center" wrapText="1"/>
    </xf>
    <xf numFmtId="0" fontId="33" fillId="0" borderId="33" xfId="0" applyFont="1" applyBorder="1"/>
    <xf numFmtId="0" fontId="33" fillId="0" borderId="42" xfId="0" applyFont="1" applyBorder="1"/>
    <xf numFmtId="0" fontId="34" fillId="0" borderId="42" xfId="0" applyFont="1" applyFill="1" applyBorder="1" applyAlignment="1">
      <alignment vertical="center"/>
    </xf>
    <xf numFmtId="0" fontId="33" fillId="0" borderId="42" xfId="0" applyFont="1" applyFill="1" applyBorder="1" applyAlignment="1">
      <alignment vertical="center"/>
    </xf>
    <xf numFmtId="0" fontId="24" fillId="0" borderId="38" xfId="0" applyFont="1" applyFill="1" applyBorder="1" applyAlignment="1">
      <alignment horizontal="center" vertical="center" wrapText="1"/>
    </xf>
    <xf numFmtId="0" fontId="23" fillId="0" borderId="38" xfId="0" applyFont="1" applyBorder="1" applyAlignment="1">
      <alignment horizontal="center"/>
    </xf>
    <xf numFmtId="0" fontId="25" fillId="0" borderId="38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/>
    </xf>
    <xf numFmtId="0" fontId="33" fillId="0" borderId="19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49" fontId="33" fillId="0" borderId="2" xfId="0" applyNumberFormat="1" applyFont="1" applyBorder="1" applyAlignment="1">
      <alignment horizontal="center" vertical="center" wrapText="1"/>
    </xf>
    <xf numFmtId="44" fontId="33" fillId="0" borderId="14" xfId="0" applyNumberFormat="1" applyFont="1" applyBorder="1" applyAlignment="1">
      <alignment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14" xfId="0" applyFont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0" fontId="33" fillId="0" borderId="18" xfId="0" applyFont="1" applyBorder="1" applyAlignment="1">
      <alignment horizontal="center" vertical="center" wrapText="1"/>
    </xf>
    <xf numFmtId="49" fontId="33" fillId="0" borderId="14" xfId="0" applyNumberFormat="1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8" xfId="0" applyFont="1" applyBorder="1" applyAlignment="1">
      <alignment vertical="center" wrapText="1"/>
    </xf>
    <xf numFmtId="44" fontId="33" fillId="0" borderId="38" xfId="0" applyNumberFormat="1" applyFont="1" applyBorder="1" applyAlignment="1">
      <alignment vertical="center" wrapText="1"/>
    </xf>
    <xf numFmtId="0" fontId="33" fillId="0" borderId="53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11" xfId="0" applyFont="1" applyBorder="1" applyAlignment="1">
      <alignment vertical="center" wrapText="1"/>
    </xf>
    <xf numFmtId="0" fontId="33" fillId="0" borderId="3" xfId="0" applyFont="1" applyBorder="1" applyAlignment="1">
      <alignment horizontal="center" vertical="center" wrapText="1"/>
    </xf>
    <xf numFmtId="44" fontId="33" fillId="0" borderId="11" xfId="0" applyNumberFormat="1" applyFont="1" applyBorder="1" applyAlignment="1">
      <alignment vertical="center" wrapText="1"/>
    </xf>
    <xf numFmtId="0" fontId="33" fillId="0" borderId="3" xfId="0" applyFont="1" applyFill="1" applyBorder="1" applyAlignment="1">
      <alignment horizontal="center" vertical="center" wrapText="1"/>
    </xf>
    <xf numFmtId="44" fontId="33" fillId="0" borderId="3" xfId="0" applyNumberFormat="1" applyFont="1" applyFill="1" applyBorder="1" applyAlignment="1">
      <alignment vertical="center" wrapText="1"/>
    </xf>
    <xf numFmtId="0" fontId="34" fillId="0" borderId="23" xfId="0" applyFont="1" applyBorder="1"/>
    <xf numFmtId="0" fontId="34" fillId="0" borderId="24" xfId="0" applyFont="1" applyBorder="1"/>
    <xf numFmtId="0" fontId="33" fillId="0" borderId="25" xfId="0" applyFont="1" applyFill="1" applyBorder="1" applyAlignment="1">
      <alignment horizontal="right" vertical="center" wrapText="1"/>
    </xf>
    <xf numFmtId="44" fontId="33" fillId="0" borderId="25" xfId="0" applyNumberFormat="1" applyFont="1" applyBorder="1" applyAlignment="1">
      <alignment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44" fontId="32" fillId="0" borderId="38" xfId="0" applyNumberFormat="1" applyFont="1" applyBorder="1" applyAlignment="1">
      <alignment vertical="center" wrapText="1"/>
    </xf>
    <xf numFmtId="0" fontId="34" fillId="0" borderId="14" xfId="0" applyNumberFormat="1" applyFont="1" applyBorder="1" applyAlignment="1">
      <alignment wrapText="1"/>
    </xf>
    <xf numFmtId="4" fontId="34" fillId="0" borderId="14" xfId="0" applyNumberFormat="1" applyFont="1" applyBorder="1" applyAlignment="1">
      <alignment wrapText="1"/>
    </xf>
    <xf numFmtId="0" fontId="34" fillId="0" borderId="0" xfId="0" applyNumberFormat="1" applyFont="1" applyAlignment="1">
      <alignment wrapText="1"/>
    </xf>
    <xf numFmtId="0" fontId="35" fillId="0" borderId="38" xfId="0" applyNumberFormat="1" applyFont="1" applyBorder="1" applyAlignment="1">
      <alignment wrapText="1"/>
    </xf>
    <xf numFmtId="4" fontId="35" fillId="0" borderId="38" xfId="0" applyNumberFormat="1" applyFont="1" applyBorder="1" applyAlignment="1">
      <alignment wrapText="1"/>
    </xf>
    <xf numFmtId="4" fontId="34" fillId="0" borderId="0" xfId="0" applyNumberFormat="1" applyFont="1" applyAlignment="1">
      <alignment wrapText="1"/>
    </xf>
    <xf numFmtId="0" fontId="35" fillId="6" borderId="14" xfId="0" applyNumberFormat="1" applyFont="1" applyFill="1" applyBorder="1" applyAlignment="1">
      <alignment horizontal="center" vertical="center" wrapText="1"/>
    </xf>
    <xf numFmtId="4" fontId="35" fillId="6" borderId="14" xfId="0" applyNumberFormat="1" applyFont="1" applyFill="1" applyBorder="1" applyAlignment="1">
      <alignment horizontal="center" vertical="center" wrapText="1"/>
    </xf>
    <xf numFmtId="0" fontId="34" fillId="0" borderId="14" xfId="0" applyNumberFormat="1" applyFont="1" applyBorder="1" applyAlignment="1">
      <alignment horizontal="center" wrapText="1"/>
    </xf>
    <xf numFmtId="0" fontId="32" fillId="7" borderId="26" xfId="0" applyFont="1" applyFill="1" applyBorder="1" applyAlignment="1">
      <alignment horizontal="center" vertical="center" wrapText="1"/>
    </xf>
    <xf numFmtId="0" fontId="32" fillId="7" borderId="27" xfId="0" applyFont="1" applyFill="1" applyBorder="1" applyAlignment="1">
      <alignment horizontal="center" vertical="center" wrapText="1"/>
    </xf>
    <xf numFmtId="0" fontId="32" fillId="7" borderId="11" xfId="0" applyFont="1" applyFill="1" applyBorder="1" applyAlignment="1">
      <alignment horizontal="center" vertical="center" wrapText="1"/>
    </xf>
    <xf numFmtId="0" fontId="4" fillId="0" borderId="0" xfId="0" applyFont="1"/>
    <xf numFmtId="0" fontId="32" fillId="0" borderId="14" xfId="0" applyFont="1" applyBorder="1" applyAlignment="1">
      <alignment vertical="center"/>
    </xf>
    <xf numFmtId="0" fontId="32" fillId="0" borderId="14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0" fontId="34" fillId="0" borderId="14" xfId="0" applyFont="1" applyBorder="1" applyAlignment="1">
      <alignment vertical="center"/>
    </xf>
    <xf numFmtId="0" fontId="34" fillId="0" borderId="14" xfId="0" applyFont="1" applyBorder="1" applyAlignment="1">
      <alignment vertical="center" wrapText="1"/>
    </xf>
    <xf numFmtId="4" fontId="34" fillId="0" borderId="14" xfId="0" applyNumberFormat="1" applyFont="1" applyBorder="1" applyAlignment="1">
      <alignment vertical="center"/>
    </xf>
    <xf numFmtId="0" fontId="34" fillId="0" borderId="38" xfId="0" applyFont="1" applyBorder="1" applyAlignment="1">
      <alignment vertical="center"/>
    </xf>
    <xf numFmtId="0" fontId="34" fillId="0" borderId="38" xfId="0" applyFont="1" applyBorder="1" applyAlignment="1">
      <alignment vertical="center" wrapText="1"/>
    </xf>
    <xf numFmtId="0" fontId="34" fillId="0" borderId="38" xfId="0" applyFont="1" applyBorder="1" applyAlignment="1">
      <alignment horizontal="center" vertical="center"/>
    </xf>
    <xf numFmtId="4" fontId="35" fillId="0" borderId="38" xfId="0" applyNumberFormat="1" applyFont="1" applyBorder="1" applyAlignment="1">
      <alignment vertical="center"/>
    </xf>
    <xf numFmtId="4" fontId="34" fillId="0" borderId="38" xfId="0" applyNumberFormat="1" applyFont="1" applyBorder="1" applyAlignment="1">
      <alignment vertical="center"/>
    </xf>
    <xf numFmtId="0" fontId="34" fillId="0" borderId="52" xfId="0" applyFont="1" applyBorder="1" applyAlignment="1">
      <alignment vertical="center"/>
    </xf>
    <xf numFmtId="0" fontId="34" fillId="0" borderId="50" xfId="0" applyFont="1" applyBorder="1" applyAlignment="1">
      <alignment vertical="center"/>
    </xf>
    <xf numFmtId="0" fontId="34" fillId="0" borderId="50" xfId="0" applyFont="1" applyBorder="1" applyAlignment="1">
      <alignment vertical="center" wrapText="1"/>
    </xf>
    <xf numFmtId="0" fontId="34" fillId="0" borderId="50" xfId="0" applyFont="1" applyBorder="1" applyAlignment="1">
      <alignment horizontal="center" vertical="center"/>
    </xf>
    <xf numFmtId="4" fontId="35" fillId="0" borderId="50" xfId="0" applyNumberFormat="1" applyFont="1" applyBorder="1" applyAlignment="1">
      <alignment vertical="center"/>
    </xf>
    <xf numFmtId="4" fontId="34" fillId="0" borderId="42" xfId="0" applyNumberFormat="1" applyFont="1" applyBorder="1" applyAlignment="1">
      <alignment vertical="center"/>
    </xf>
    <xf numFmtId="0" fontId="33" fillId="0" borderId="14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 wrapText="1"/>
    </xf>
    <xf numFmtId="0" fontId="37" fillId="0" borderId="57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175" fontId="34" fillId="0" borderId="38" xfId="0" applyNumberFormat="1" applyFont="1" applyBorder="1"/>
    <xf numFmtId="0" fontId="33" fillId="0" borderId="0" xfId="0" applyFont="1"/>
    <xf numFmtId="0" fontId="35" fillId="0" borderId="38" xfId="0" applyFont="1" applyBorder="1"/>
    <xf numFmtId="175" fontId="34" fillId="0" borderId="43" xfId="0" applyNumberFormat="1" applyFont="1" applyBorder="1"/>
    <xf numFmtId="175" fontId="37" fillId="0" borderId="58" xfId="0" applyNumberFormat="1" applyFont="1" applyBorder="1" applyAlignment="1">
      <alignment horizontal="right" vertical="center" wrapText="1"/>
    </xf>
    <xf numFmtId="0" fontId="18" fillId="0" borderId="42" xfId="0" applyFont="1" applyBorder="1"/>
    <xf numFmtId="0" fontId="18" fillId="0" borderId="42" xfId="0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7" fontId="32" fillId="0" borderId="38" xfId="0" applyNumberFormat="1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/>
    </xf>
    <xf numFmtId="7" fontId="33" fillId="0" borderId="38" xfId="0" applyNumberFormat="1" applyFont="1" applyBorder="1" applyAlignment="1">
      <alignment horizontal="center" vertical="center"/>
    </xf>
    <xf numFmtId="7" fontId="33" fillId="0" borderId="38" xfId="0" applyNumberFormat="1" applyFont="1" applyBorder="1" applyAlignment="1">
      <alignment horizontal="right" vertical="center"/>
    </xf>
    <xf numFmtId="49" fontId="33" fillId="0" borderId="38" xfId="0" applyNumberFormat="1" applyFont="1" applyBorder="1" applyAlignment="1">
      <alignment horizontal="center" vertical="center" wrapText="1"/>
    </xf>
    <xf numFmtId="173" fontId="33" fillId="0" borderId="38" xfId="0" applyNumberFormat="1" applyFont="1" applyBorder="1" applyAlignment="1">
      <alignment horizontal="center" vertical="center"/>
    </xf>
    <xf numFmtId="173" fontId="33" fillId="0" borderId="38" xfId="0" applyNumberFormat="1" applyFont="1" applyBorder="1" applyAlignment="1">
      <alignment horizontal="right" vertical="center"/>
    </xf>
    <xf numFmtId="0" fontId="33" fillId="0" borderId="38" xfId="0" applyFont="1" applyFill="1" applyBorder="1" applyAlignment="1">
      <alignment horizontal="center" vertical="center" wrapText="1"/>
    </xf>
    <xf numFmtId="175" fontId="37" fillId="0" borderId="61" xfId="0" applyNumberFormat="1" applyFont="1" applyBorder="1" applyAlignment="1">
      <alignment horizontal="right" vertical="center" wrapText="1"/>
    </xf>
    <xf numFmtId="0" fontId="34" fillId="0" borderId="0" xfId="0" applyFont="1" applyBorder="1" applyAlignment="1">
      <alignment wrapText="1"/>
    </xf>
    <xf numFmtId="0" fontId="34" fillId="0" borderId="0" xfId="0" applyFont="1" applyBorder="1" applyAlignment="1">
      <alignment horizontal="justify" vertical="justify" wrapText="1"/>
    </xf>
    <xf numFmtId="0" fontId="33" fillId="0" borderId="0" xfId="0" applyFont="1" applyBorder="1"/>
    <xf numFmtId="0" fontId="34" fillId="0" borderId="12" xfId="0" applyFont="1" applyBorder="1"/>
    <xf numFmtId="49" fontId="37" fillId="0" borderId="56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justify" vertical="justify" wrapText="1"/>
    </xf>
    <xf numFmtId="0" fontId="35" fillId="0" borderId="11" xfId="0" applyFont="1" applyBorder="1"/>
    <xf numFmtId="7" fontId="35" fillId="0" borderId="11" xfId="0" applyNumberFormat="1" applyFont="1" applyBorder="1"/>
    <xf numFmtId="0" fontId="37" fillId="0" borderId="38" xfId="0" applyFont="1" applyBorder="1" applyAlignment="1">
      <alignment horizontal="center" vertical="center" wrapText="1"/>
    </xf>
    <xf numFmtId="49" fontId="37" fillId="0" borderId="38" xfId="0" applyNumberFormat="1" applyFont="1" applyBorder="1" applyAlignment="1">
      <alignment horizontal="center" vertical="center" wrapText="1"/>
    </xf>
    <xf numFmtId="175" fontId="37" fillId="0" borderId="38" xfId="0" applyNumberFormat="1" applyFont="1" applyBorder="1" applyAlignment="1">
      <alignment horizontal="right" vertical="center" wrapText="1"/>
    </xf>
    <xf numFmtId="0" fontId="35" fillId="8" borderId="38" xfId="0" applyFont="1" applyFill="1" applyBorder="1" applyAlignment="1">
      <alignment horizontal="center" vertical="center" wrapText="1"/>
    </xf>
    <xf numFmtId="4" fontId="35" fillId="8" borderId="38" xfId="0" applyNumberFormat="1" applyFont="1" applyFill="1" applyBorder="1" applyAlignment="1">
      <alignment horizontal="center" vertical="center" wrapText="1"/>
    </xf>
    <xf numFmtId="0" fontId="35" fillId="8" borderId="38" xfId="0" applyFont="1" applyFill="1" applyBorder="1" applyAlignment="1">
      <alignment horizontal="left" vertical="center" wrapText="1"/>
    </xf>
    <xf numFmtId="4" fontId="34" fillId="0" borderId="38" xfId="0" applyNumberFormat="1" applyFont="1" applyBorder="1" applyAlignment="1">
      <alignment horizontal="center" vertical="center"/>
    </xf>
    <xf numFmtId="4" fontId="35" fillId="0" borderId="38" xfId="0" applyNumberFormat="1" applyFont="1" applyBorder="1" applyAlignment="1">
      <alignment horizontal="center" vertical="center"/>
    </xf>
    <xf numFmtId="0" fontId="34" fillId="0" borderId="59" xfId="0" applyFont="1" applyBorder="1" applyAlignment="1">
      <alignment horizontal="center" vertical="center"/>
    </xf>
    <xf numFmtId="0" fontId="34" fillId="0" borderId="59" xfId="0" applyFont="1" applyBorder="1" applyAlignment="1">
      <alignment vertical="center" wrapText="1"/>
    </xf>
    <xf numFmtId="0" fontId="34" fillId="0" borderId="60" xfId="0" applyFont="1" applyBorder="1" applyAlignment="1">
      <alignment horizontal="center" vertical="center"/>
    </xf>
    <xf numFmtId="0" fontId="34" fillId="0" borderId="60" xfId="0" applyFont="1" applyBorder="1" applyAlignment="1">
      <alignment vertical="center" wrapText="1"/>
    </xf>
    <xf numFmtId="4" fontId="34" fillId="0" borderId="6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38" xfId="0" applyFont="1" applyBorder="1" applyAlignment="1">
      <alignment horizontal="center" vertical="center" wrapText="1"/>
    </xf>
    <xf numFmtId="4" fontId="34" fillId="0" borderId="62" xfId="0" applyNumberFormat="1" applyFont="1" applyBorder="1" applyAlignment="1">
      <alignment horizontal="center" vertical="center"/>
    </xf>
    <xf numFmtId="4" fontId="34" fillId="0" borderId="63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wrapText="1"/>
    </xf>
    <xf numFmtId="44" fontId="33" fillId="0" borderId="14" xfId="0" applyNumberFormat="1" applyFont="1" applyBorder="1" applyAlignment="1">
      <alignment horizontal="center" vertical="center"/>
    </xf>
    <xf numFmtId="44" fontId="33" fillId="0" borderId="14" xfId="0" applyNumberFormat="1" applyFont="1" applyBorder="1"/>
    <xf numFmtId="44" fontId="33" fillId="0" borderId="14" xfId="0" applyNumberFormat="1" applyFont="1" applyBorder="1" applyAlignment="1">
      <alignment vertical="center"/>
    </xf>
    <xf numFmtId="44" fontId="33" fillId="0" borderId="14" xfId="0" applyNumberFormat="1" applyFont="1" applyBorder="1" applyAlignment="1">
      <alignment horizontal="center"/>
    </xf>
    <xf numFmtId="0" fontId="33" fillId="0" borderId="14" xfId="0" applyFont="1" applyBorder="1" applyAlignment="1">
      <alignment vertical="center"/>
    </xf>
    <xf numFmtId="172" fontId="33" fillId="0" borderId="14" xfId="0" applyNumberFormat="1" applyFont="1" applyBorder="1" applyAlignment="1">
      <alignment horizontal="center" vertical="center" wrapText="1"/>
    </xf>
    <xf numFmtId="172" fontId="33" fillId="0" borderId="14" xfId="0" applyNumberFormat="1" applyFont="1" applyBorder="1" applyAlignment="1">
      <alignment horizontal="right" vertical="center" wrapText="1"/>
    </xf>
    <xf numFmtId="172" fontId="33" fillId="0" borderId="14" xfId="0" applyNumberFormat="1" applyFont="1" applyBorder="1" applyAlignment="1">
      <alignment horizontal="right" vertical="center"/>
    </xf>
    <xf numFmtId="44" fontId="33" fillId="0" borderId="14" xfId="0" applyNumberFormat="1" applyFont="1" applyBorder="1" applyAlignment="1">
      <alignment horizontal="right"/>
    </xf>
    <xf numFmtId="44" fontId="35" fillId="0" borderId="38" xfId="0" applyNumberFormat="1" applyFont="1" applyBorder="1"/>
    <xf numFmtId="0" fontId="33" fillId="0" borderId="4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2" xfId="0" applyFont="1" applyBorder="1" applyAlignment="1">
      <alignment horizontal="center"/>
    </xf>
    <xf numFmtId="0" fontId="35" fillId="4" borderId="14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center" vertical="center" wrapText="1"/>
    </xf>
    <xf numFmtId="8" fontId="38" fillId="0" borderId="14" xfId="0" applyNumberFormat="1" applyFont="1" applyFill="1" applyBorder="1" applyAlignment="1">
      <alignment horizontal="center" vertical="center" wrapText="1"/>
    </xf>
    <xf numFmtId="0" fontId="39" fillId="0" borderId="38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8" fontId="39" fillId="0" borderId="38" xfId="0" applyNumberFormat="1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8" fontId="38" fillId="0" borderId="42" xfId="0" applyNumberFormat="1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/>
    </xf>
    <xf numFmtId="8" fontId="14" fillId="0" borderId="0" xfId="0" applyNumberFormat="1" applyFont="1" applyFill="1" applyBorder="1" applyAlignment="1">
      <alignment horizontal="center" vertical="center" wrapText="1"/>
    </xf>
    <xf numFmtId="8" fontId="38" fillId="0" borderId="38" xfId="0" applyNumberFormat="1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7" fillId="0" borderId="14" xfId="7" applyFont="1" applyFill="1" applyBorder="1" applyAlignment="1">
      <alignment horizontal="center" vertical="center" wrapText="1"/>
    </xf>
    <xf numFmtId="7" fontId="37" fillId="0" borderId="14" xfId="7" applyNumberFormat="1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/>
    </xf>
    <xf numFmtId="0" fontId="37" fillId="0" borderId="38" xfId="7" applyFont="1" applyFill="1" applyBorder="1" applyAlignment="1">
      <alignment horizontal="center" vertical="center" wrapText="1"/>
    </xf>
    <xf numFmtId="7" fontId="41" fillId="0" borderId="38" xfId="7" applyNumberFormat="1" applyFont="1" applyFill="1" applyBorder="1" applyAlignment="1">
      <alignment horizontal="center" vertical="center" wrapText="1"/>
    </xf>
    <xf numFmtId="7" fontId="37" fillId="0" borderId="38" xfId="7" applyNumberFormat="1" applyFont="1" applyFill="1" applyBorder="1" applyAlignment="1">
      <alignment horizontal="center" vertical="center" wrapText="1"/>
    </xf>
    <xf numFmtId="0" fontId="37" fillId="0" borderId="52" xfId="7" applyFont="1" applyFill="1" applyBorder="1" applyAlignment="1">
      <alignment horizontal="center" vertical="center" wrapText="1"/>
    </xf>
    <xf numFmtId="0" fontId="37" fillId="0" borderId="50" xfId="7" applyFont="1" applyFill="1" applyBorder="1" applyAlignment="1">
      <alignment horizontal="center" vertical="center" wrapText="1"/>
    </xf>
    <xf numFmtId="7" fontId="41" fillId="0" borderId="50" xfId="7" applyNumberFormat="1" applyFont="1" applyFill="1" applyBorder="1" applyAlignment="1">
      <alignment horizontal="center" vertical="center" wrapText="1"/>
    </xf>
    <xf numFmtId="7" fontId="37" fillId="0" borderId="50" xfId="7" applyNumberFormat="1" applyFont="1" applyFill="1" applyBorder="1" applyAlignment="1">
      <alignment horizontal="center" vertical="center" wrapText="1"/>
    </xf>
    <xf numFmtId="0" fontId="37" fillId="0" borderId="42" xfId="7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 wrapText="1"/>
    </xf>
    <xf numFmtId="0" fontId="41" fillId="0" borderId="38" xfId="7" applyFont="1" applyFill="1" applyBorder="1" applyAlignment="1">
      <alignment horizontal="center" vertical="center" wrapText="1"/>
    </xf>
    <xf numFmtId="0" fontId="45" fillId="0" borderId="38" xfId="0" applyFont="1" applyFill="1" applyBorder="1" applyAlignment="1">
      <alignment horizontal="center" vertical="top" wrapText="1"/>
    </xf>
    <xf numFmtId="0" fontId="45" fillId="0" borderId="38" xfId="0" applyFont="1" applyFill="1" applyBorder="1" applyAlignment="1">
      <alignment horizontal="center" vertical="top"/>
    </xf>
    <xf numFmtId="43" fontId="45" fillId="0" borderId="38" xfId="2" applyFont="1" applyFill="1" applyBorder="1" applyAlignment="1">
      <alignment horizontal="center" vertical="top" wrapText="1"/>
    </xf>
    <xf numFmtId="171" fontId="46" fillId="0" borderId="38" xfId="5" applyFont="1" applyFill="1" applyBorder="1" applyAlignment="1">
      <alignment vertical="top" wrapText="1"/>
    </xf>
    <xf numFmtId="49" fontId="46" fillId="0" borderId="38" xfId="5" quotePrefix="1" applyNumberFormat="1" applyFont="1" applyFill="1" applyBorder="1" applyAlignment="1">
      <alignment vertical="top" wrapText="1"/>
    </xf>
    <xf numFmtId="43" fontId="11" fillId="0" borderId="38" xfId="2" applyNumberFormat="1" applyFont="1" applyFill="1" applyBorder="1" applyAlignment="1">
      <alignment horizontal="right" vertical="top"/>
    </xf>
    <xf numFmtId="43" fontId="46" fillId="0" borderId="38" xfId="2" applyNumberFormat="1" applyFont="1" applyFill="1" applyBorder="1" applyAlignment="1">
      <alignment horizontal="right" vertical="top" wrapText="1"/>
    </xf>
    <xf numFmtId="49" fontId="46" fillId="0" borderId="38" xfId="5" applyNumberFormat="1" applyFont="1" applyFill="1" applyBorder="1" applyAlignment="1">
      <alignment vertical="top" wrapText="1"/>
    </xf>
    <xf numFmtId="49" fontId="11" fillId="0" borderId="38" xfId="5" quotePrefix="1" applyNumberFormat="1" applyFont="1" applyFill="1" applyBorder="1" applyAlignment="1">
      <alignment vertical="top" wrapText="1"/>
    </xf>
    <xf numFmtId="171" fontId="16" fillId="0" borderId="38" xfId="5" applyFont="1" applyFill="1" applyBorder="1" applyAlignment="1">
      <alignment vertical="top" wrapText="1"/>
    </xf>
    <xf numFmtId="0" fontId="11" fillId="0" borderId="38" xfId="0" applyFont="1" applyFill="1" applyBorder="1" applyAlignment="1">
      <alignment vertical="top"/>
    </xf>
    <xf numFmtId="43" fontId="45" fillId="0" borderId="38" xfId="2" applyNumberFormat="1" applyFont="1" applyFill="1" applyBorder="1" applyAlignment="1">
      <alignment horizontal="right" vertical="top"/>
    </xf>
    <xf numFmtId="43" fontId="47" fillId="0" borderId="38" xfId="2" applyNumberFormat="1" applyFont="1" applyFill="1" applyBorder="1" applyAlignment="1">
      <alignment horizontal="right" vertical="top" wrapText="1"/>
    </xf>
    <xf numFmtId="0" fontId="11" fillId="0" borderId="38" xfId="0" applyFont="1" applyFill="1" applyBorder="1" applyAlignment="1">
      <alignment horizontal="center" vertical="top"/>
    </xf>
    <xf numFmtId="7" fontId="11" fillId="0" borderId="0" xfId="0" applyNumberFormat="1" applyFont="1" applyAlignment="1">
      <alignment horizontal="center" vertical="center"/>
    </xf>
    <xf numFmtId="44" fontId="34" fillId="0" borderId="14" xfId="0" applyNumberFormat="1" applyFont="1" applyBorder="1" applyAlignment="1">
      <alignment wrapText="1"/>
    </xf>
    <xf numFmtId="44" fontId="35" fillId="0" borderId="14" xfId="0" applyNumberFormat="1" applyFont="1" applyBorder="1" applyAlignment="1">
      <alignment wrapText="1"/>
    </xf>
    <xf numFmtId="0" fontId="48" fillId="3" borderId="11" xfId="0" applyFont="1" applyFill="1" applyBorder="1" applyAlignment="1">
      <alignment horizontal="center" vertical="center" wrapText="1"/>
    </xf>
    <xf numFmtId="169" fontId="48" fillId="3" borderId="11" xfId="0" applyNumberFormat="1" applyFont="1" applyFill="1" applyBorder="1" applyAlignment="1">
      <alignment horizontal="center" vertical="center" wrapText="1"/>
    </xf>
    <xf numFmtId="0" fontId="4" fillId="0" borderId="38" xfId="0" applyFont="1" applyBorder="1" applyAlignment="1">
      <alignment vertical="center"/>
    </xf>
    <xf numFmtId="0" fontId="4" fillId="0" borderId="38" xfId="0" applyFont="1" applyBorder="1" applyAlignment="1">
      <alignment horizontal="center"/>
    </xf>
    <xf numFmtId="44" fontId="4" fillId="0" borderId="38" xfId="0" applyNumberFormat="1" applyFont="1" applyBorder="1" applyAlignment="1">
      <alignment vertical="center" wrapText="1"/>
    </xf>
    <xf numFmtId="0" fontId="4" fillId="0" borderId="38" xfId="0" quotePrefix="1" applyFont="1" applyBorder="1" applyAlignment="1">
      <alignment horizontal="center"/>
    </xf>
    <xf numFmtId="0" fontId="0" fillId="0" borderId="38" xfId="0" applyBorder="1" applyAlignment="1">
      <alignment horizontal="center" vertical="center"/>
    </xf>
    <xf numFmtId="170" fontId="4" fillId="0" borderId="38" xfId="0" quotePrefix="1" applyNumberFormat="1" applyFont="1" applyBorder="1"/>
    <xf numFmtId="0" fontId="0" fillId="0" borderId="0" xfId="0" applyAlignment="1">
      <alignment horizontal="center"/>
    </xf>
    <xf numFmtId="170" fontId="4" fillId="0" borderId="43" xfId="0" quotePrefix="1" applyNumberFormat="1" applyFont="1" applyBorder="1"/>
    <xf numFmtId="170" fontId="4" fillId="0" borderId="43" xfId="0" quotePrefix="1" applyNumberFormat="1" applyFont="1" applyBorder="1" applyAlignment="1">
      <alignment horizontal="center"/>
    </xf>
    <xf numFmtId="44" fontId="4" fillId="0" borderId="0" xfId="0" applyNumberFormat="1" applyFont="1" applyAlignment="1">
      <alignment vertical="center" wrapText="1"/>
    </xf>
    <xf numFmtId="170" fontId="0" fillId="0" borderId="0" xfId="0" applyNumberFormat="1"/>
    <xf numFmtId="170" fontId="49" fillId="0" borderId="64" xfId="0" applyNumberFormat="1" applyFont="1" applyBorder="1" applyAlignment="1">
      <alignment horizontal="center" vertical="center"/>
    </xf>
    <xf numFmtId="170" fontId="49" fillId="0" borderId="65" xfId="0" applyNumberFormat="1" applyFont="1" applyBorder="1" applyAlignment="1">
      <alignment horizontal="center"/>
    </xf>
    <xf numFmtId="0" fontId="35" fillId="0" borderId="14" xfId="0" applyFont="1" applyBorder="1" applyAlignment="1">
      <alignment wrapText="1"/>
    </xf>
    <xf numFmtId="0" fontId="0" fillId="0" borderId="38" xfId="0" applyBorder="1"/>
    <xf numFmtId="4" fontId="0" fillId="0" borderId="38" xfId="0" applyNumberFormat="1" applyBorder="1"/>
    <xf numFmtId="0" fontId="50" fillId="0" borderId="38" xfId="0" applyFont="1" applyBorder="1"/>
    <xf numFmtId="4" fontId="50" fillId="0" borderId="38" xfId="0" applyNumberFormat="1" applyFont="1" applyBorder="1"/>
    <xf numFmtId="44" fontId="34" fillId="0" borderId="38" xfId="0" applyNumberFormat="1" applyFont="1" applyBorder="1" applyAlignment="1">
      <alignment wrapText="1"/>
    </xf>
    <xf numFmtId="0" fontId="27" fillId="5" borderId="0" xfId="0" applyFont="1" applyFill="1" applyAlignment="1">
      <alignment horizontal="center" vertical="center"/>
    </xf>
    <xf numFmtId="0" fontId="27" fillId="5" borderId="36" xfId="0" applyFont="1" applyFill="1" applyBorder="1" applyAlignment="1">
      <alignment horizontal="center" vertical="center"/>
    </xf>
    <xf numFmtId="0" fontId="35" fillId="0" borderId="14" xfId="0" applyFont="1" applyBorder="1" applyAlignment="1">
      <alignment horizontal="center"/>
    </xf>
    <xf numFmtId="4" fontId="35" fillId="0" borderId="5" xfId="2" applyNumberFormat="1" applyFont="1" applyBorder="1" applyAlignment="1">
      <alignment horizontal="center" vertical="center" wrapText="1"/>
    </xf>
    <xf numFmtId="4" fontId="35" fillId="0" borderId="3" xfId="2" applyNumberFormat="1" applyFont="1" applyBorder="1" applyAlignment="1">
      <alignment horizontal="center" vertical="center" wrapText="1"/>
    </xf>
    <xf numFmtId="3" fontId="7" fillId="0" borderId="8" xfId="2" applyNumberFormat="1" applyFont="1" applyBorder="1" applyAlignment="1">
      <alignment horizontal="center" vertical="center" textRotation="90" wrapText="1"/>
    </xf>
    <xf numFmtId="3" fontId="7" fillId="0" borderId="9" xfId="2" applyNumberFormat="1" applyFont="1" applyBorder="1" applyAlignment="1">
      <alignment horizontal="center" vertical="center" textRotation="90" wrapText="1"/>
    </xf>
    <xf numFmtId="3" fontId="7" fillId="0" borderId="10" xfId="2" applyNumberFormat="1" applyFont="1" applyBorder="1" applyAlignment="1">
      <alignment horizontal="center" vertical="center" textRotation="90" wrapText="1"/>
    </xf>
    <xf numFmtId="4" fontId="35" fillId="0" borderId="5" xfId="2" applyNumberFormat="1" applyFont="1" applyBorder="1" applyAlignment="1">
      <alignment horizontal="center" vertical="center" textRotation="90" wrapText="1"/>
    </xf>
    <xf numFmtId="4" fontId="35" fillId="0" borderId="3" xfId="2" applyNumberFormat="1" applyFont="1" applyBorder="1" applyAlignment="1">
      <alignment horizontal="center" vertical="center" textRotation="90" wrapText="1"/>
    </xf>
    <xf numFmtId="0" fontId="28" fillId="0" borderId="14" xfId="0" applyFont="1" applyBorder="1" applyAlignment="1">
      <alignment horizontal="center"/>
    </xf>
    <xf numFmtId="0" fontId="36" fillId="5" borderId="14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 wrapText="1"/>
    </xf>
    <xf numFmtId="0" fontId="27" fillId="5" borderId="12" xfId="0" applyFont="1" applyFill="1" applyBorder="1" applyAlignment="1">
      <alignment horizontal="center" wrapText="1"/>
    </xf>
    <xf numFmtId="0" fontId="28" fillId="5" borderId="66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 vertical="center"/>
    </xf>
    <xf numFmtId="0" fontId="27" fillId="5" borderId="66" xfId="0" applyFont="1" applyFill="1" applyBorder="1" applyAlignment="1">
      <alignment horizontal="center" vertical="center"/>
    </xf>
    <xf numFmtId="0" fontId="27" fillId="5" borderId="0" xfId="0" applyFont="1" applyFill="1" applyBorder="1" applyAlignment="1">
      <alignment horizontal="center" vertical="center"/>
    </xf>
    <xf numFmtId="0" fontId="27" fillId="5" borderId="38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/>
    </xf>
    <xf numFmtId="0" fontId="34" fillId="0" borderId="39" xfId="0" applyFont="1" applyFill="1" applyBorder="1" applyAlignment="1">
      <alignment horizontal="center"/>
    </xf>
    <xf numFmtId="0" fontId="34" fillId="0" borderId="41" xfId="0" applyFont="1" applyFill="1" applyBorder="1" applyAlignment="1">
      <alignment horizontal="center"/>
    </xf>
    <xf numFmtId="0" fontId="27" fillId="5" borderId="38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/>
    </xf>
    <xf numFmtId="0" fontId="28" fillId="0" borderId="38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8" fillId="0" borderId="38" xfId="0" quotePrefix="1" applyFont="1" applyFill="1" applyBorder="1" applyAlignment="1">
      <alignment horizontal="center" vertical="center"/>
    </xf>
    <xf numFmtId="0" fontId="35" fillId="0" borderId="49" xfId="0" applyFont="1" applyFill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6" fillId="5" borderId="38" xfId="0" applyNumberFormat="1" applyFont="1" applyFill="1" applyBorder="1" applyAlignment="1">
      <alignment horizontal="center" vertical="center" wrapText="1"/>
    </xf>
    <xf numFmtId="0" fontId="29" fillId="0" borderId="29" xfId="0" applyNumberFormat="1" applyFont="1" applyFill="1" applyBorder="1" applyAlignment="1">
      <alignment horizontal="center" vertical="center" wrapText="1"/>
    </xf>
    <xf numFmtId="0" fontId="29" fillId="0" borderId="30" xfId="0" applyNumberFormat="1" applyFont="1" applyFill="1" applyBorder="1" applyAlignment="1">
      <alignment horizontal="center" vertical="center" wrapText="1"/>
    </xf>
    <xf numFmtId="0" fontId="29" fillId="0" borderId="34" xfId="0" applyNumberFormat="1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49" fontId="35" fillId="0" borderId="52" xfId="0" applyNumberFormat="1" applyFont="1" applyFill="1" applyBorder="1" applyAlignment="1">
      <alignment horizontal="center" vertical="center" wrapText="1"/>
    </xf>
    <xf numFmtId="49" fontId="35" fillId="0" borderId="42" xfId="0" applyNumberFormat="1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5" borderId="3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/>
    </xf>
    <xf numFmtId="0" fontId="36" fillId="5" borderId="17" xfId="0" applyFont="1" applyFill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5" borderId="32" xfId="0" applyNumberFormat="1" applyFont="1" applyFill="1" applyBorder="1" applyAlignment="1">
      <alignment horizontal="center" wrapText="1"/>
    </xf>
    <xf numFmtId="0" fontId="36" fillId="5" borderId="52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/>
    </xf>
    <xf numFmtId="0" fontId="36" fillId="5" borderId="42" xfId="0" applyFont="1" applyFill="1" applyBorder="1" applyAlignment="1">
      <alignment horizontal="center" vertical="center"/>
    </xf>
    <xf numFmtId="0" fontId="36" fillId="5" borderId="31" xfId="0" applyFont="1" applyFill="1" applyBorder="1" applyAlignment="1">
      <alignment horizontal="center" vertical="center"/>
    </xf>
    <xf numFmtId="0" fontId="36" fillId="5" borderId="32" xfId="0" applyFont="1" applyFill="1" applyBorder="1" applyAlignment="1">
      <alignment horizontal="center" vertical="center"/>
    </xf>
    <xf numFmtId="0" fontId="36" fillId="5" borderId="33" xfId="0" applyFont="1" applyFill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36" fillId="5" borderId="52" xfId="0" applyFont="1" applyFill="1" applyBorder="1" applyAlignment="1">
      <alignment horizontal="center" vertical="center"/>
    </xf>
    <xf numFmtId="0" fontId="35" fillId="0" borderId="38" xfId="0" applyFont="1" applyBorder="1" applyAlignment="1">
      <alignment horizontal="center"/>
    </xf>
    <xf numFmtId="0" fontId="27" fillId="5" borderId="38" xfId="0" applyFont="1" applyFill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7" fillId="5" borderId="32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 vertical="center" wrapText="1"/>
    </xf>
    <xf numFmtId="0" fontId="44" fillId="0" borderId="52" xfId="0" applyFont="1" applyFill="1" applyBorder="1" applyAlignment="1">
      <alignment horizontal="center" vertical="center" wrapText="1"/>
    </xf>
    <xf numFmtId="0" fontId="44" fillId="0" borderId="50" xfId="0" applyFont="1" applyFill="1" applyBorder="1" applyAlignment="1">
      <alignment horizontal="center" vertical="center" wrapText="1"/>
    </xf>
    <xf numFmtId="0" fontId="44" fillId="0" borderId="42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/>
    </xf>
    <xf numFmtId="0" fontId="30" fillId="0" borderId="52" xfId="7" applyFont="1" applyFill="1" applyBorder="1" applyAlignment="1">
      <alignment horizontal="center" vertical="center" wrapText="1"/>
    </xf>
    <xf numFmtId="0" fontId="30" fillId="0" borderId="50" xfId="7" applyFont="1" applyFill="1" applyBorder="1" applyAlignment="1">
      <alignment horizontal="center" vertical="center" wrapText="1"/>
    </xf>
    <xf numFmtId="0" fontId="30" fillId="0" borderId="42" xfId="7" applyFont="1" applyFill="1" applyBorder="1" applyAlignment="1">
      <alignment horizontal="center" vertical="center" wrapText="1"/>
    </xf>
  </cellXfs>
  <cellStyles count="10">
    <cellStyle name="Euro" xfId="1"/>
    <cellStyle name="Excel Built-in Normal" xfId="5"/>
    <cellStyle name="Migliaia" xfId="2" builtinId="3"/>
    <cellStyle name="Migliaia 2" xfId="9"/>
    <cellStyle name="Normale" xfId="0" builtinId="0"/>
    <cellStyle name="Normale 2" xfId="3"/>
    <cellStyle name="Normale 3" xfId="6"/>
    <cellStyle name="Normale 4" xfId="8"/>
    <cellStyle name="Normale_Foglio4" xfId="7"/>
    <cellStyle name="Valuta" xfId="4" builtin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nalisa/Documents/181119_PTES%202018-2020_CPI%20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ano MIUR CPI"/>
      <sheetName val="Pivot"/>
      <sheetName val="Foglio1"/>
      <sheetName val="Asse I"/>
      <sheetName val="Asse II"/>
      <sheetName val="Foglio2"/>
      <sheetName val="TUTTI"/>
      <sheetName val="Piano MIUR"/>
      <sheetName val="Piano RAS All A"/>
      <sheetName val="Arredi All B"/>
      <sheetName val="Prov"/>
      <sheetName val="Arredi 2014"/>
      <sheetName val="Finanziati PTES 2015"/>
      <sheetName val="Piano RAS All A per Enti"/>
      <sheetName val="Arredi All B per En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3">
          <cell r="G123">
            <v>68.689655172413808</v>
          </cell>
          <cell r="K123" t="str">
            <v>Provincia Di Nuoro</v>
          </cell>
          <cell r="L123" t="str">
            <v>Nuoro</v>
          </cell>
          <cell r="M123" t="str">
            <v>0910440418</v>
          </cell>
          <cell r="O123" t="str">
            <v>S. Satta</v>
          </cell>
          <cell r="AF123" t="str">
            <v>NO</v>
          </cell>
          <cell r="AP123">
            <v>30000</v>
          </cell>
          <cell r="AQ123">
            <v>6000</v>
          </cell>
          <cell r="AU123" t="str">
            <v>SI</v>
          </cell>
        </row>
        <row r="139">
          <cell r="G139">
            <v>59.25340168357436</v>
          </cell>
          <cell r="K139" t="str">
            <v>Comune Di Oristano</v>
          </cell>
          <cell r="L139" t="str">
            <v>Oristano</v>
          </cell>
          <cell r="M139" t="str">
            <v>0950380134</v>
          </cell>
          <cell r="O139" t="str">
            <v xml:space="preserve">Scuola Secondaria Via Marconi </v>
          </cell>
          <cell r="AF139" t="str">
            <v>NO</v>
          </cell>
          <cell r="AP139">
            <v>10000</v>
          </cell>
          <cell r="AQ139">
            <v>2089.2682926829266</v>
          </cell>
          <cell r="AU139" t="str">
            <v>SI</v>
          </cell>
        </row>
        <row r="149">
          <cell r="G149">
            <v>57.924879460786904</v>
          </cell>
          <cell r="K149" t="str">
            <v>Provincia Di Oristano</v>
          </cell>
          <cell r="L149" t="str">
            <v>Oristano</v>
          </cell>
          <cell r="M149" t="str">
            <v>0950381452</v>
          </cell>
          <cell r="O149" t="str">
            <v>Istituto Polivalente Di Oristano</v>
          </cell>
          <cell r="AF149" t="str">
            <v>NO</v>
          </cell>
          <cell r="AP149">
            <v>63800</v>
          </cell>
          <cell r="AQ149">
            <v>12760</v>
          </cell>
          <cell r="AU149" t="str">
            <v>SI</v>
          </cell>
        </row>
        <row r="151">
          <cell r="G151">
            <v>57.637820512820511</v>
          </cell>
          <cell r="K151" t="str">
            <v>Comune Di Carloforte</v>
          </cell>
          <cell r="L151" t="str">
            <v>Sud Sardegna</v>
          </cell>
          <cell r="M151">
            <v>1110101746</v>
          </cell>
          <cell r="O151" t="str">
            <v>Infanzia Carloforte</v>
          </cell>
          <cell r="AF151" t="str">
            <v>NO</v>
          </cell>
          <cell r="AP151">
            <v>15000</v>
          </cell>
          <cell r="AQ151">
            <v>3750</v>
          </cell>
          <cell r="AU151" t="str">
            <v>SI</v>
          </cell>
        </row>
        <row r="152">
          <cell r="G152">
            <v>57.622655167421563</v>
          </cell>
          <cell r="K152" t="str">
            <v>Provincia Di Sassari</v>
          </cell>
          <cell r="L152" t="str">
            <v>Sassari</v>
          </cell>
          <cell r="M152" t="str">
            <v>0900701170</v>
          </cell>
          <cell r="O152" t="str">
            <v>Liceo Classico/Scientifico "G.M. Dettori"</v>
          </cell>
          <cell r="AF152" t="str">
            <v>NO</v>
          </cell>
          <cell r="AP152">
            <v>70000</v>
          </cell>
          <cell r="AQ152">
            <v>14000</v>
          </cell>
          <cell r="AU152" t="str">
            <v>SI</v>
          </cell>
        </row>
        <row r="153">
          <cell r="G153">
            <v>57.480912865031414</v>
          </cell>
          <cell r="K153" t="str">
            <v>Comune Di Oristano</v>
          </cell>
          <cell r="L153" t="str">
            <v>Oristano</v>
          </cell>
          <cell r="M153" t="str">
            <v>0950380052</v>
          </cell>
          <cell r="O153" t="str">
            <v>Istituto Comprensivo 1 - Via Solferino</v>
          </cell>
          <cell r="AF153" t="str">
            <v>NO</v>
          </cell>
          <cell r="AP153">
            <v>33000</v>
          </cell>
          <cell r="AQ153">
            <v>6600</v>
          </cell>
          <cell r="AU153" t="str">
            <v>SI</v>
          </cell>
        </row>
        <row r="154">
          <cell r="G154">
            <v>57.466285869111751</v>
          </cell>
          <cell r="K154" t="str">
            <v>Comune Di Macomer</v>
          </cell>
          <cell r="L154" t="str">
            <v>Nuoro</v>
          </cell>
          <cell r="M154" t="str">
            <v>0910440053</v>
          </cell>
          <cell r="O154" t="str">
            <v>Scuola Per L'Infanzia Santa Maria - Via A. Moro</v>
          </cell>
          <cell r="AF154" t="str">
            <v>NO</v>
          </cell>
          <cell r="AP154">
            <v>49486.45</v>
          </cell>
          <cell r="AQ154">
            <v>16330.5285</v>
          </cell>
          <cell r="AU154" t="str">
            <v>SI</v>
          </cell>
        </row>
        <row r="158">
          <cell r="G158">
            <v>56.956521739130437</v>
          </cell>
          <cell r="K158" t="str">
            <v>Provincia Di Nuoro</v>
          </cell>
          <cell r="L158" t="str">
            <v>Nuoro</v>
          </cell>
          <cell r="M158" t="str">
            <v>0910510432</v>
          </cell>
          <cell r="O158" t="str">
            <v>Istituto Tecnico Per Geometri F. Ciusa Di Nuoro</v>
          </cell>
          <cell r="AF158" t="str">
            <v>NO</v>
          </cell>
          <cell r="AP158">
            <v>80000</v>
          </cell>
          <cell r="AQ158">
            <v>16000</v>
          </cell>
          <cell r="AU158" t="str">
            <v>SI</v>
          </cell>
        </row>
        <row r="159">
          <cell r="G159">
            <v>56.950702488871741</v>
          </cell>
          <cell r="K159" t="str">
            <v>Provincia Di Oristano</v>
          </cell>
          <cell r="L159" t="str">
            <v>Oristano</v>
          </cell>
          <cell r="M159" t="str">
            <v>0950381496</v>
          </cell>
          <cell r="O159" t="str">
            <v>Liceo Pedagogico Benedetto Croce</v>
          </cell>
          <cell r="AF159" t="str">
            <v>NO</v>
          </cell>
          <cell r="AP159">
            <v>42900</v>
          </cell>
          <cell r="AQ159">
            <v>8580</v>
          </cell>
          <cell r="AU159" t="str">
            <v>SI</v>
          </cell>
        </row>
        <row r="160">
          <cell r="G160">
            <v>56.853472093156711</v>
          </cell>
          <cell r="K160" t="str">
            <v>Comune Di Torralba</v>
          </cell>
          <cell r="L160" t="str">
            <v>Sassari</v>
          </cell>
          <cell r="M160" t="str">
            <v>0900730405</v>
          </cell>
          <cell r="O160" t="str">
            <v>Scuola Elementare</v>
          </cell>
          <cell r="AF160" t="str">
            <v>NO</v>
          </cell>
          <cell r="AP160">
            <v>53900</v>
          </cell>
          <cell r="AQ160">
            <v>20355.622676579926</v>
          </cell>
          <cell r="AU160" t="str">
            <v>SI</v>
          </cell>
        </row>
        <row r="164">
          <cell r="G164">
            <v>56.037313432835816</v>
          </cell>
          <cell r="K164" t="str">
            <v>Provincia Del Sud Sardegna</v>
          </cell>
          <cell r="L164" t="str">
            <v>Sud Sardegna</v>
          </cell>
          <cell r="M164" t="str">
            <v>1110811563</v>
          </cell>
          <cell r="O164" t="str">
            <v>Ls - Omnicomprensivo Farci</v>
          </cell>
          <cell r="AF164" t="str">
            <v>NO</v>
          </cell>
          <cell r="AP164">
            <v>9000</v>
          </cell>
          <cell r="AQ164">
            <v>1800</v>
          </cell>
          <cell r="AU164" t="str">
            <v>SI</v>
          </cell>
        </row>
        <row r="165">
          <cell r="G165">
            <v>55.875548311554617</v>
          </cell>
          <cell r="K165" t="str">
            <v>Comune Di Pozzomaggiore</v>
          </cell>
          <cell r="L165" t="str">
            <v>Sassari</v>
          </cell>
          <cell r="M165" t="str">
            <v>0900590380</v>
          </cell>
          <cell r="O165" t="str">
            <v>Scuola Secondaria I° Pozzomaggiore</v>
          </cell>
          <cell r="AF165" t="str">
            <v>NO</v>
          </cell>
          <cell r="AP165">
            <v>56878.75</v>
          </cell>
          <cell r="AQ165">
            <v>11375.75</v>
          </cell>
          <cell r="AU165" t="str">
            <v>SI</v>
          </cell>
        </row>
        <row r="168">
          <cell r="G168">
            <v>55.5</v>
          </cell>
          <cell r="K168" t="str">
            <v xml:space="preserve">Comune Di Senorbì </v>
          </cell>
          <cell r="L168" t="str">
            <v>Sud Sardegna</v>
          </cell>
          <cell r="M168" t="str">
            <v>1110750523</v>
          </cell>
          <cell r="O168" t="str">
            <v>Scuola Secondaria Di Primo Grado</v>
          </cell>
          <cell r="AF168" t="str">
            <v>NO</v>
          </cell>
          <cell r="AP168">
            <v>27000</v>
          </cell>
          <cell r="AQ168">
            <v>5400</v>
          </cell>
          <cell r="AU168" t="str">
            <v>SI</v>
          </cell>
        </row>
        <row r="169">
          <cell r="G169">
            <v>55.466304536570746</v>
          </cell>
          <cell r="K169" t="str">
            <v>Comune Di Santadi</v>
          </cell>
          <cell r="L169" t="str">
            <v>Sud Sardegna</v>
          </cell>
          <cell r="M169">
            <v>1110680511</v>
          </cell>
          <cell r="O169" t="str">
            <v>Scuola Secondaria Di Primo Grado</v>
          </cell>
          <cell r="AF169" t="str">
            <v>NO</v>
          </cell>
          <cell r="AP169">
            <v>40600</v>
          </cell>
          <cell r="AQ169">
            <v>8120</v>
          </cell>
          <cell r="AU169" t="str">
            <v>SI</v>
          </cell>
        </row>
        <row r="172">
          <cell r="G172">
            <v>55.205729902930926</v>
          </cell>
          <cell r="K172" t="str">
            <v>Comune Di Santa Maria Coghinas</v>
          </cell>
          <cell r="L172" t="str">
            <v>Sassari</v>
          </cell>
          <cell r="M172" t="str">
            <v>0900870668</v>
          </cell>
          <cell r="O172" t="str">
            <v>Scuola Di Santa Maria Coghinas</v>
          </cell>
          <cell r="AF172" t="str">
            <v>NO</v>
          </cell>
          <cell r="AP172">
            <v>30000</v>
          </cell>
          <cell r="AQ172">
            <v>6000</v>
          </cell>
          <cell r="AU172" t="str">
            <v>SI</v>
          </cell>
        </row>
        <row r="175">
          <cell r="G175">
            <v>54.925597293116567</v>
          </cell>
          <cell r="K175" t="str">
            <v>Provincia Di Sassari</v>
          </cell>
          <cell r="L175" t="str">
            <v>Sassari</v>
          </cell>
          <cell r="M175" t="str">
            <v>0900061175</v>
          </cell>
          <cell r="O175" t="str">
            <v>Liceo Scientifico "Falcone E Borsellino"</v>
          </cell>
          <cell r="AF175" t="str">
            <v>SI</v>
          </cell>
          <cell r="AP175">
            <v>2597.56</v>
          </cell>
          <cell r="AQ175">
            <v>519.51200000000006</v>
          </cell>
          <cell r="AU175" t="str">
            <v>SI</v>
          </cell>
        </row>
        <row r="177">
          <cell r="G177">
            <v>54.737417943107218</v>
          </cell>
          <cell r="K177" t="str">
            <v>Provincia Di Sassari</v>
          </cell>
          <cell r="L177" t="str">
            <v>Sassari</v>
          </cell>
          <cell r="M177" t="str">
            <v>0900700461</v>
          </cell>
          <cell r="O177" t="str">
            <v>Liceo Artistico "Fabrizio De Andre'"</v>
          </cell>
          <cell r="AF177" t="str">
            <v>NO</v>
          </cell>
          <cell r="AP177">
            <v>70000</v>
          </cell>
          <cell r="AQ177">
            <v>14000</v>
          </cell>
          <cell r="AU177" t="str">
            <v>SI</v>
          </cell>
        </row>
        <row r="178">
          <cell r="G178">
            <v>54.714033490362489</v>
          </cell>
          <cell r="K178" t="str">
            <v>Provincia Di Oristano</v>
          </cell>
          <cell r="L178" t="str">
            <v>Oristano</v>
          </cell>
          <cell r="M178" t="str">
            <v>0950380201</v>
          </cell>
          <cell r="O178" t="str">
            <v>Istituto Tecnico Industriale Othoca</v>
          </cell>
          <cell r="AF178" t="str">
            <v>NO</v>
          </cell>
          <cell r="AP178">
            <v>16000</v>
          </cell>
          <cell r="AQ178">
            <v>3200</v>
          </cell>
          <cell r="AU178" t="str">
            <v>SI</v>
          </cell>
        </row>
        <row r="179">
          <cell r="G179">
            <v>54.67647058823529</v>
          </cell>
          <cell r="K179" t="str">
            <v>Provincia Di Sassari</v>
          </cell>
          <cell r="L179" t="str">
            <v>Sassari</v>
          </cell>
          <cell r="M179" t="str">
            <v>0900701210</v>
          </cell>
          <cell r="O179" t="str">
            <v>Istituto Tecnico Industriale Tempio</v>
          </cell>
          <cell r="AF179" t="str">
            <v>NO</v>
          </cell>
          <cell r="AP179">
            <v>50000</v>
          </cell>
          <cell r="AQ179">
            <v>10000</v>
          </cell>
          <cell r="AU179" t="str">
            <v>SI</v>
          </cell>
        </row>
        <row r="188">
          <cell r="G188">
            <v>53.87585049053942</v>
          </cell>
          <cell r="K188" t="str">
            <v>Provincia Di Sassari</v>
          </cell>
          <cell r="L188" t="str">
            <v>Sassari</v>
          </cell>
          <cell r="M188" t="str">
            <v>0900491177</v>
          </cell>
          <cell r="O188" t="str">
            <v>Ipia Amsicora</v>
          </cell>
          <cell r="AF188" t="str">
            <v>SI</v>
          </cell>
          <cell r="AP188">
            <v>35600</v>
          </cell>
          <cell r="AQ188">
            <v>7120</v>
          </cell>
          <cell r="AU188" t="str">
            <v>SI</v>
          </cell>
        </row>
        <row r="190">
          <cell r="G190">
            <v>53.629463167657661</v>
          </cell>
          <cell r="K190" t="str">
            <v>Comune Di Nuragus</v>
          </cell>
          <cell r="L190" t="str">
            <v>Sud Sardegna</v>
          </cell>
          <cell r="M190" t="str">
            <v>1110450591</v>
          </cell>
          <cell r="O190" t="str">
            <v>Scuola Primaria E Dell'Infanzia "Capitano Egidio Medda"</v>
          </cell>
          <cell r="AF190" t="str">
            <v>SI</v>
          </cell>
          <cell r="AP190">
            <v>53980</v>
          </cell>
          <cell r="AQ190">
            <v>10796</v>
          </cell>
          <cell r="AU190" t="str">
            <v>SI</v>
          </cell>
        </row>
        <row r="192">
          <cell r="G192">
            <v>53.500811741023576</v>
          </cell>
          <cell r="K192" t="str">
            <v>Comune Di Orosei</v>
          </cell>
          <cell r="L192" t="str">
            <v>Nuoro</v>
          </cell>
          <cell r="M192" t="str">
            <v>0910630071</v>
          </cell>
          <cell r="O192" t="str">
            <v>Scuola Infanzia "Gollai"</v>
          </cell>
          <cell r="AF192" t="str">
            <v>NO</v>
          </cell>
          <cell r="AP192">
            <v>14364.77</v>
          </cell>
          <cell r="AQ192">
            <v>2872.9540000000002</v>
          </cell>
          <cell r="AU192" t="str">
            <v>SI</v>
          </cell>
        </row>
        <row r="193">
          <cell r="G193">
            <v>53.497713934917734</v>
          </cell>
          <cell r="K193" t="str">
            <v>Comune Di Tortolì</v>
          </cell>
          <cell r="L193" t="str">
            <v>Nuoro</v>
          </cell>
          <cell r="M193" t="str">
            <v>0910950627</v>
          </cell>
          <cell r="O193" t="str">
            <v>Scuola Primaria Via M. Virgilio - Centrali</v>
          </cell>
          <cell r="AF193" t="str">
            <v>NO</v>
          </cell>
          <cell r="AP193">
            <v>53811.650000000009</v>
          </cell>
          <cell r="AQ193">
            <v>10756.267211545093</v>
          </cell>
          <cell r="AU193" t="str">
            <v>SI</v>
          </cell>
        </row>
        <row r="194">
          <cell r="G194">
            <v>53.427257525083611</v>
          </cell>
          <cell r="K194" t="str">
            <v>Comune Di Portoscuso</v>
          </cell>
          <cell r="L194" t="str">
            <v>Sud Sardegna</v>
          </cell>
          <cell r="M194">
            <v>1110571215</v>
          </cell>
          <cell r="O194" t="str">
            <v>Istituto Comprensivo "V. Angius" Portoscuso</v>
          </cell>
          <cell r="AF194" t="str">
            <v>NO</v>
          </cell>
          <cell r="AP194">
            <v>13700</v>
          </cell>
          <cell r="AQ194">
            <v>2740</v>
          </cell>
          <cell r="AU194" t="str">
            <v>SI</v>
          </cell>
        </row>
        <row r="198">
          <cell r="G198">
            <v>53.043802725502921</v>
          </cell>
          <cell r="K198" t="str">
            <v>Comune Di Ilbono</v>
          </cell>
          <cell r="L198" t="str">
            <v>Nuoro</v>
          </cell>
          <cell r="M198" t="str">
            <v>0910320564</v>
          </cell>
          <cell r="O198" t="str">
            <v>Sec. I - Grazia Deledda - Scuola Media</v>
          </cell>
          <cell r="AF198" t="str">
            <v>SI</v>
          </cell>
          <cell r="AP198">
            <v>20000</v>
          </cell>
          <cell r="AQ198">
            <v>4000</v>
          </cell>
          <cell r="AU198" t="str">
            <v>SI</v>
          </cell>
        </row>
        <row r="199">
          <cell r="G199">
            <v>53.026294814814818</v>
          </cell>
          <cell r="K199" t="str">
            <v>Comune Di Orotelli</v>
          </cell>
          <cell r="L199" t="str">
            <v>Nuoro</v>
          </cell>
          <cell r="M199" t="str">
            <v>0910640236</v>
          </cell>
          <cell r="O199" t="str">
            <v>Scuola Primaria San Costantino</v>
          </cell>
          <cell r="AF199" t="str">
            <v>SI</v>
          </cell>
          <cell r="AP199">
            <v>35000</v>
          </cell>
          <cell r="AQ199">
            <v>7000.0004110633836</v>
          </cell>
          <cell r="AU199" t="str">
            <v>SI</v>
          </cell>
        </row>
        <row r="204">
          <cell r="G204">
            <v>52.906277500000002</v>
          </cell>
          <cell r="K204" t="str">
            <v>Comune Di Lunamatrona</v>
          </cell>
          <cell r="L204" t="str">
            <v>Sud Sardegna</v>
          </cell>
          <cell r="M204" t="str">
            <v xml:space="preserve">1110380472 </v>
          </cell>
          <cell r="O204" t="str">
            <v>Scuola Secondaria Di Primo Grado</v>
          </cell>
          <cell r="AF204" t="str">
            <v>SI</v>
          </cell>
          <cell r="AP204">
            <v>27170</v>
          </cell>
          <cell r="AQ204">
            <v>5434</v>
          </cell>
          <cell r="AU204" t="str">
            <v>SI</v>
          </cell>
        </row>
        <row r="206">
          <cell r="G206">
            <v>52.666666666666671</v>
          </cell>
          <cell r="K206" t="str">
            <v>Comune Di Nuoro</v>
          </cell>
          <cell r="L206" t="str">
            <v>Nuoro</v>
          </cell>
          <cell r="M206" t="str">
            <v>0910510104</v>
          </cell>
          <cell r="O206" t="str">
            <v>Scuola Infanzia Funtana Buddia</v>
          </cell>
          <cell r="AF206" t="str">
            <v>NO</v>
          </cell>
          <cell r="AP206">
            <v>20000</v>
          </cell>
          <cell r="AQ206">
            <v>6000</v>
          </cell>
          <cell r="AU206" t="str">
            <v>SI</v>
          </cell>
        </row>
        <row r="207">
          <cell r="G207">
            <v>52.639054517016667</v>
          </cell>
          <cell r="K207" t="str">
            <v>Comune Di Siniscola</v>
          </cell>
          <cell r="L207" t="str">
            <v>Nuoro</v>
          </cell>
          <cell r="M207" t="str">
            <v>0910851659</v>
          </cell>
          <cell r="O207" t="str">
            <v>Carmelo Cottone</v>
          </cell>
          <cell r="AF207" t="str">
            <v>NO</v>
          </cell>
          <cell r="AP207">
            <v>35000</v>
          </cell>
          <cell r="AQ207">
            <v>7622.1135704047792</v>
          </cell>
          <cell r="AU207" t="str">
            <v>SI</v>
          </cell>
        </row>
        <row r="211">
          <cell r="G211">
            <v>52.475209524046448</v>
          </cell>
          <cell r="K211" t="str">
            <v>Comune Di Ilbono</v>
          </cell>
          <cell r="L211" t="str">
            <v>Nuoro</v>
          </cell>
          <cell r="M211" t="str">
            <v>0910320565</v>
          </cell>
          <cell r="O211" t="str">
            <v>Scuola Primaria</v>
          </cell>
          <cell r="AF211" t="str">
            <v>SI</v>
          </cell>
          <cell r="AP211">
            <v>15000</v>
          </cell>
          <cell r="AQ211">
            <v>2999.2501278408008</v>
          </cell>
          <cell r="AU211" t="str">
            <v>SI</v>
          </cell>
        </row>
        <row r="212">
          <cell r="G212">
            <v>52.388067851191806</v>
          </cell>
          <cell r="K212" t="str">
            <v>Comune Di Portoscuso</v>
          </cell>
          <cell r="L212" t="str">
            <v>Sud Sardegna</v>
          </cell>
          <cell r="M212">
            <v>1110570309</v>
          </cell>
          <cell r="O212" t="str">
            <v>Istituto Comprensivo "V. Angius" Portoscuso</v>
          </cell>
          <cell r="AF212" t="str">
            <v>NO</v>
          </cell>
          <cell r="AP212">
            <v>5462.5</v>
          </cell>
          <cell r="AQ212">
            <v>1092.5</v>
          </cell>
          <cell r="AU212" t="str">
            <v>SI</v>
          </cell>
        </row>
        <row r="215">
          <cell r="G215">
            <v>52</v>
          </cell>
          <cell r="K215" t="str">
            <v>Provincia Di Sassari</v>
          </cell>
          <cell r="L215" t="str">
            <v>Sassari</v>
          </cell>
          <cell r="M215" t="str">
            <v>0900031340</v>
          </cell>
          <cell r="O215" t="str">
            <v>Liceo Classico "G. Manno"</v>
          </cell>
          <cell r="AF215" t="str">
            <v>NO</v>
          </cell>
          <cell r="AP215">
            <v>72000</v>
          </cell>
          <cell r="AQ215">
            <v>14400</v>
          </cell>
          <cell r="AU215" t="str">
            <v>SI</v>
          </cell>
        </row>
        <row r="219">
          <cell r="G219">
            <v>51.945153061224488</v>
          </cell>
          <cell r="K219" t="str">
            <v>Provincia Del Sud Sardegna</v>
          </cell>
          <cell r="L219" t="str">
            <v>Sud Sardegna</v>
          </cell>
          <cell r="M219">
            <v>1110351219</v>
          </cell>
          <cell r="O219" t="str">
            <v>Iis - Asproni-Fermi</v>
          </cell>
          <cell r="AF219" t="str">
            <v>NO</v>
          </cell>
          <cell r="AP219">
            <v>7850</v>
          </cell>
          <cell r="AQ219">
            <v>1570</v>
          </cell>
          <cell r="AU219" t="str">
            <v>SI</v>
          </cell>
        </row>
        <row r="220">
          <cell r="G220">
            <v>51.850408850408847</v>
          </cell>
          <cell r="K220" t="str">
            <v>Provincia Del Sud Sardegna</v>
          </cell>
          <cell r="L220" t="str">
            <v>Sud Sardegna</v>
          </cell>
          <cell r="M220" t="str">
            <v>1110101226</v>
          </cell>
          <cell r="O220" t="str">
            <v>Istituto Globale Di Carloforte</v>
          </cell>
          <cell r="AF220" t="str">
            <v>SI</v>
          </cell>
          <cell r="AP220">
            <v>75000</v>
          </cell>
          <cell r="AQ220">
            <v>15000</v>
          </cell>
          <cell r="AU220" t="str">
            <v>SI</v>
          </cell>
        </row>
        <row r="221">
          <cell r="G221">
            <v>51.839572192513373</v>
          </cell>
          <cell r="K221" t="str">
            <v>Comune Di Serrenti</v>
          </cell>
          <cell r="L221" t="str">
            <v>Sud Sardegna</v>
          </cell>
          <cell r="M221" t="str">
            <v>1110780556</v>
          </cell>
          <cell r="O221" t="str">
            <v>Scuola Dell'Infanzia Di Via Eleonora D'Arborea</v>
          </cell>
          <cell r="AF221" t="str">
            <v>NO</v>
          </cell>
          <cell r="AP221">
            <v>50000</v>
          </cell>
          <cell r="AQ221">
            <v>27272.727272727272</v>
          </cell>
          <cell r="AU221" t="str">
            <v>SI</v>
          </cell>
        </row>
        <row r="222">
          <cell r="G222">
            <v>51.829866266982478</v>
          </cell>
          <cell r="K222" t="str">
            <v>Comune Di Ploaghe</v>
          </cell>
          <cell r="L222" t="str">
            <v>Sassari</v>
          </cell>
          <cell r="M222" t="str">
            <v>0900570372</v>
          </cell>
          <cell r="O222" t="str">
            <v>Scuola Secondaria Di Primo Grado</v>
          </cell>
          <cell r="AF222" t="str">
            <v>NO</v>
          </cell>
          <cell r="AP222">
            <v>28125</v>
          </cell>
          <cell r="AQ222">
            <v>5625</v>
          </cell>
          <cell r="AU222" t="str">
            <v>SI</v>
          </cell>
        </row>
        <row r="227">
          <cell r="G227">
            <v>51.600805213150068</v>
          </cell>
          <cell r="K227" t="str">
            <v>Comune Di Tortolì</v>
          </cell>
          <cell r="L227" t="str">
            <v>Nuoro</v>
          </cell>
          <cell r="M227" t="str">
            <v>0910950649</v>
          </cell>
          <cell r="O227" t="str">
            <v>Primaria Zinnias</v>
          </cell>
          <cell r="AF227" t="str">
            <v>NO</v>
          </cell>
          <cell r="AP227">
            <v>20000</v>
          </cell>
          <cell r="AQ227">
            <v>4225.3521126760561</v>
          </cell>
          <cell r="AU227" t="str">
            <v>SI</v>
          </cell>
        </row>
        <row r="228">
          <cell r="G228">
            <v>51.566676423487536</v>
          </cell>
          <cell r="K228" t="str">
            <v>Comune Di Gonnosfanadiga</v>
          </cell>
          <cell r="L228" t="str">
            <v>Sud Sardegna</v>
          </cell>
          <cell r="M228" t="str">
            <v>1110310254</v>
          </cell>
          <cell r="O228" t="str">
            <v>San Giovanni Bosco</v>
          </cell>
          <cell r="AF228" t="str">
            <v>SI</v>
          </cell>
          <cell r="AP228">
            <v>44230</v>
          </cell>
          <cell r="AQ228">
            <v>8846</v>
          </cell>
          <cell r="AU228" t="str">
            <v>SI</v>
          </cell>
        </row>
        <row r="232">
          <cell r="G232">
            <v>51.373333333333335</v>
          </cell>
          <cell r="K232" t="str">
            <v>Provincia Del Sud Sardegna</v>
          </cell>
          <cell r="L232" t="str">
            <v>Sud Sardegna</v>
          </cell>
          <cell r="M232">
            <v>1110710373</v>
          </cell>
          <cell r="O232" t="str">
            <v>Ipia "E. Loi"</v>
          </cell>
          <cell r="AF232" t="str">
            <v>SI</v>
          </cell>
          <cell r="AP232">
            <v>20000</v>
          </cell>
          <cell r="AQ232">
            <v>4000</v>
          </cell>
          <cell r="AU232" t="str">
            <v>SI</v>
          </cell>
        </row>
        <row r="253">
          <cell r="G253">
            <v>50.283718692730602</v>
          </cell>
          <cell r="K253" t="str">
            <v>Provincia Del Sud Sardegna</v>
          </cell>
          <cell r="L253" t="str">
            <v>Sud Sardegna</v>
          </cell>
          <cell r="M253" t="str">
            <v>1110711223</v>
          </cell>
          <cell r="O253" t="str">
            <v>Liceo Scientifico Emilio Lussu</v>
          </cell>
          <cell r="AF253" t="str">
            <v>SI</v>
          </cell>
          <cell r="AP253">
            <v>76189.55</v>
          </cell>
          <cell r="AQ253">
            <v>15237.910000000002</v>
          </cell>
          <cell r="AU253" t="str">
            <v>SI</v>
          </cell>
        </row>
        <row r="255">
          <cell r="G255">
            <v>50</v>
          </cell>
          <cell r="K255" t="str">
            <v>Comune Di Ruinas</v>
          </cell>
          <cell r="L255" t="str">
            <v>Oristano</v>
          </cell>
          <cell r="M255" t="str">
            <v>0950441128</v>
          </cell>
          <cell r="O255" t="str">
            <v>Scuola Secondaria Primo Grado Ruinas</v>
          </cell>
          <cell r="AF255" t="str">
            <v>SI</v>
          </cell>
          <cell r="AP255">
            <v>45000</v>
          </cell>
          <cell r="AQ255">
            <v>9000</v>
          </cell>
          <cell r="AU255" t="str">
            <v>SI</v>
          </cell>
        </row>
        <row r="258">
          <cell r="G258">
            <v>49.958041958041953</v>
          </cell>
          <cell r="K258" t="str">
            <v>Comune Di Villaspeciosa</v>
          </cell>
          <cell r="L258" t="str">
            <v>Sud Sardegna</v>
          </cell>
          <cell r="M258" t="str">
            <v xml:space="preserve"> 	1111070248</v>
          </cell>
          <cell r="O258" t="str">
            <v xml:space="preserve">Scuola Primaria </v>
          </cell>
          <cell r="AF258" t="str">
            <v>NO</v>
          </cell>
          <cell r="AP258">
            <v>15000</v>
          </cell>
          <cell r="AQ258">
            <v>3000</v>
          </cell>
          <cell r="AU258" t="str">
            <v>SI</v>
          </cell>
        </row>
        <row r="259">
          <cell r="G259">
            <v>49.88095238095238</v>
          </cell>
          <cell r="K259" t="str">
            <v>Provincia Di Sassari</v>
          </cell>
          <cell r="L259" t="str">
            <v>Sassari</v>
          </cell>
          <cell r="M259" t="str">
            <v>0900640396</v>
          </cell>
          <cell r="O259" t="str">
            <v>Istituto Di Istruzione Superiore "G.M. Devilla"</v>
          </cell>
          <cell r="AF259" t="str">
            <v>SI</v>
          </cell>
          <cell r="AP259">
            <v>50000</v>
          </cell>
          <cell r="AQ259">
            <v>10000</v>
          </cell>
          <cell r="AU259" t="str">
            <v>SI</v>
          </cell>
        </row>
        <row r="261">
          <cell r="G261">
            <v>49.706896551724142</v>
          </cell>
          <cell r="K261" t="str">
            <v>Comune Di Busachi</v>
          </cell>
          <cell r="L261" t="str">
            <v>Oristano</v>
          </cell>
          <cell r="M261" t="str">
            <v>0950170673</v>
          </cell>
          <cell r="O261" t="str">
            <v>Scuola Media Statale Domenico Azuni</v>
          </cell>
          <cell r="AF261" t="str">
            <v>NO</v>
          </cell>
          <cell r="AP261">
            <v>45000</v>
          </cell>
          <cell r="AQ261">
            <v>9000</v>
          </cell>
          <cell r="AU261" t="str">
            <v>SI</v>
          </cell>
        </row>
        <row r="262">
          <cell r="G262">
            <v>49.668069993069992</v>
          </cell>
          <cell r="K262" t="str">
            <v>Comune Di Tortolì</v>
          </cell>
          <cell r="L262" t="str">
            <v>Nuoro</v>
          </cell>
          <cell r="M262" t="str">
            <v>0910950671</v>
          </cell>
          <cell r="O262" t="str">
            <v>Infanzia E Secondaria 1° Grado Viale Arbatax</v>
          </cell>
          <cell r="AF262" t="str">
            <v>NO</v>
          </cell>
          <cell r="AP262">
            <v>53800</v>
          </cell>
          <cell r="AQ262">
            <v>10760</v>
          </cell>
          <cell r="AU262" t="str">
            <v>SI</v>
          </cell>
        </row>
        <row r="266">
          <cell r="G266">
            <v>49.212121212121211</v>
          </cell>
          <cell r="K266" t="str">
            <v>Comune Di Dorgali</v>
          </cell>
          <cell r="L266" t="str">
            <v>Nuoro</v>
          </cell>
          <cell r="M266" t="str">
            <v>0910170028</v>
          </cell>
          <cell r="O266" t="str">
            <v>Infanzia Via Enrico Fermi</v>
          </cell>
          <cell r="AF266" t="str">
            <v>NO</v>
          </cell>
          <cell r="AP266">
            <v>16500</v>
          </cell>
          <cell r="AQ266">
            <v>9900</v>
          </cell>
          <cell r="AU266" t="str">
            <v>SI</v>
          </cell>
        </row>
        <row r="267">
          <cell r="G267">
            <v>49.161801088570023</v>
          </cell>
          <cell r="K267" t="str">
            <v>Comune Di Tortolì</v>
          </cell>
          <cell r="L267" t="str">
            <v>Nuoro</v>
          </cell>
          <cell r="M267" t="str">
            <v>0910950667</v>
          </cell>
          <cell r="O267" t="str">
            <v>Istituto Secondario I Grado</v>
          </cell>
          <cell r="AF267" t="str">
            <v>NO</v>
          </cell>
          <cell r="AP267">
            <v>20000</v>
          </cell>
          <cell r="AQ267">
            <v>4000</v>
          </cell>
          <cell r="AU267" t="str">
            <v>SI</v>
          </cell>
        </row>
        <row r="272">
          <cell r="G272">
            <v>48.808794821711963</v>
          </cell>
          <cell r="K272" t="str">
            <v>Comune Di Assemini</v>
          </cell>
          <cell r="L272" t="str">
            <v>Città Metropolitana di Cagliari</v>
          </cell>
          <cell r="M272" t="str">
            <v>0920030982</v>
          </cell>
          <cell r="O272" t="str">
            <v>Don Albino Mancosu</v>
          </cell>
          <cell r="AF272" t="str">
            <v>NO</v>
          </cell>
          <cell r="AP272">
            <v>16350</v>
          </cell>
          <cell r="AQ272">
            <v>3451.6666666666665</v>
          </cell>
          <cell r="AU272" t="str">
            <v>SI</v>
          </cell>
        </row>
        <row r="277">
          <cell r="G277">
            <v>48.658120372722351</v>
          </cell>
          <cell r="K277" t="str">
            <v>Comune Di Assemini</v>
          </cell>
          <cell r="L277" t="str">
            <v>Città Metropolitana di Cagliari</v>
          </cell>
          <cell r="M277" t="str">
            <v>0920030231</v>
          </cell>
          <cell r="O277" t="str">
            <v>Dionigi Scalas</v>
          </cell>
          <cell r="AF277" t="str">
            <v>NO</v>
          </cell>
          <cell r="AP277">
            <v>20032.080000000002</v>
          </cell>
          <cell r="AQ277">
            <v>4006.4160000000006</v>
          </cell>
          <cell r="AU277" t="str">
            <v>SI</v>
          </cell>
        </row>
        <row r="280">
          <cell r="G280">
            <v>48.603535353535349</v>
          </cell>
          <cell r="K280" t="str">
            <v>Comune Di Serrenti</v>
          </cell>
          <cell r="L280" t="str">
            <v>Sud Sardegna</v>
          </cell>
          <cell r="M280">
            <v>1110780106</v>
          </cell>
          <cell r="O280" t="str">
            <v>Scuola Primaria Di Via Eleonora D'Arborea</v>
          </cell>
          <cell r="AF280" t="str">
            <v>NO</v>
          </cell>
          <cell r="AP280">
            <v>32000</v>
          </cell>
          <cell r="AQ280">
            <v>14933.333333333334</v>
          </cell>
          <cell r="AU280" t="str">
            <v>SI</v>
          </cell>
        </row>
        <row r="281">
          <cell r="G281">
            <v>48.556900327436033</v>
          </cell>
          <cell r="K281" t="str">
            <v>Comune Di Arborea</v>
          </cell>
          <cell r="L281" t="str">
            <v>Oristano</v>
          </cell>
          <cell r="M281" t="str">
            <v>0950060139</v>
          </cell>
          <cell r="O281" t="str">
            <v xml:space="preserve">Secondaria 1 Grado </v>
          </cell>
          <cell r="AF281" t="str">
            <v>NO</v>
          </cell>
          <cell r="AP281">
            <v>5500</v>
          </cell>
          <cell r="AQ281">
            <v>1100.0414337788577</v>
          </cell>
          <cell r="AU281" t="str">
            <v>SI</v>
          </cell>
        </row>
        <row r="282">
          <cell r="G282">
            <v>48.523326572008116</v>
          </cell>
          <cell r="K282" t="str">
            <v>Comune Di Siurgus Donigala</v>
          </cell>
          <cell r="L282" t="str">
            <v>Sud Sardegna</v>
          </cell>
          <cell r="M282" t="str">
            <v>1110860339</v>
          </cell>
          <cell r="O282" t="str">
            <v>Scuole Elementari E Medie</v>
          </cell>
          <cell r="AF282" t="str">
            <v>NO</v>
          </cell>
          <cell r="AP282">
            <v>43000</v>
          </cell>
          <cell r="AQ282">
            <v>8600</v>
          </cell>
          <cell r="AU282" t="str">
            <v>SI</v>
          </cell>
        </row>
        <row r="283">
          <cell r="G283">
            <v>48.322456813819578</v>
          </cell>
          <cell r="K283" t="str">
            <v>Comune Di Sorso</v>
          </cell>
          <cell r="L283" t="str">
            <v>Sassari</v>
          </cell>
          <cell r="M283" t="str">
            <v>0900690240</v>
          </cell>
          <cell r="O283" t="str">
            <v>Scuola Primaria Azuni</v>
          </cell>
          <cell r="AF283" t="str">
            <v>NO</v>
          </cell>
          <cell r="AP283">
            <v>47500</v>
          </cell>
          <cell r="AQ283">
            <v>9500</v>
          </cell>
          <cell r="AU283" t="str">
            <v>SI</v>
          </cell>
        </row>
        <row r="284">
          <cell r="G284">
            <v>48.314746732026144</v>
          </cell>
          <cell r="K284" t="str">
            <v>Provincia Di Nuoro</v>
          </cell>
          <cell r="L284" t="str">
            <v>Nuoro</v>
          </cell>
          <cell r="M284" t="str">
            <v>0910511682</v>
          </cell>
          <cell r="O284" t="str">
            <v>Liceo Classico G.Asproni</v>
          </cell>
          <cell r="AF284" t="str">
            <v>SI</v>
          </cell>
          <cell r="AP284">
            <v>50000</v>
          </cell>
          <cell r="AQ284">
            <v>10084.033613445379</v>
          </cell>
          <cell r="AU284" t="str">
            <v>SI</v>
          </cell>
        </row>
        <row r="290">
          <cell r="G290">
            <v>47.933568772987357</v>
          </cell>
          <cell r="K290" t="str">
            <v xml:space="preserve">Comune Di Senorbì </v>
          </cell>
          <cell r="L290" t="str">
            <v>Sud Sardegna</v>
          </cell>
          <cell r="M290" t="str">
            <v>1110750332</v>
          </cell>
          <cell r="O290" t="str">
            <v>Istituto "L. Mezzacapo" Scuola Primaria</v>
          </cell>
          <cell r="AF290" t="str">
            <v>NO</v>
          </cell>
          <cell r="AP290">
            <v>45000</v>
          </cell>
          <cell r="AQ290">
            <v>9750</v>
          </cell>
          <cell r="AU290" t="str">
            <v>SI</v>
          </cell>
        </row>
        <row r="291">
          <cell r="G291">
            <v>47.928211971222723</v>
          </cell>
          <cell r="K291" t="str">
            <v>Comune Di Assemini</v>
          </cell>
          <cell r="L291" t="str">
            <v>Città Metropolitana di Cagliari</v>
          </cell>
          <cell r="M291" t="str">
            <v>0920031043</v>
          </cell>
          <cell r="O291" t="str">
            <v>Laura Maristoni</v>
          </cell>
          <cell r="AF291" t="str">
            <v>NO</v>
          </cell>
          <cell r="AP291">
            <v>11440</v>
          </cell>
          <cell r="AQ291">
            <v>2330.3703703703704</v>
          </cell>
          <cell r="AU291" t="str">
            <v>SI</v>
          </cell>
        </row>
        <row r="292">
          <cell r="G292">
            <v>47.895205056263158</v>
          </cell>
          <cell r="K292" t="str">
            <v>Comune Di Pabillonis</v>
          </cell>
          <cell r="L292" t="str">
            <v>Sud Sardegna</v>
          </cell>
          <cell r="M292" t="str">
            <v>1110520267</v>
          </cell>
          <cell r="O292" t="str">
            <v>Primaria E Secondaria Di Primo Grado</v>
          </cell>
          <cell r="AF292" t="str">
            <v>SI</v>
          </cell>
          <cell r="AP292">
            <v>20000</v>
          </cell>
          <cell r="AQ292">
            <v>4421.3194071115895</v>
          </cell>
          <cell r="AU292" t="str">
            <v>SI</v>
          </cell>
        </row>
        <row r="295">
          <cell r="G295">
            <v>47.813144791666666</v>
          </cell>
          <cell r="K295" t="str">
            <v>Comune Di Barumini</v>
          </cell>
          <cell r="L295" t="str">
            <v>Sud Sardegna</v>
          </cell>
          <cell r="M295">
            <v>1110050391</v>
          </cell>
          <cell r="O295" t="str">
            <v>Primaria-Sec. Ettore Pais</v>
          </cell>
          <cell r="AF295" t="str">
            <v>SI</v>
          </cell>
          <cell r="AP295">
            <v>56969.05</v>
          </cell>
          <cell r="AQ295">
            <v>11393.810000000001</v>
          </cell>
          <cell r="AU295" t="str">
            <v>SI</v>
          </cell>
        </row>
        <row r="297">
          <cell r="G297">
            <v>47.706148314259494</v>
          </cell>
          <cell r="K297" t="str">
            <v>Comune Di Villaurbana</v>
          </cell>
          <cell r="L297" t="str">
            <v>Oristano</v>
          </cell>
          <cell r="M297" t="str">
            <v xml:space="preserve"> 0950720794</v>
          </cell>
          <cell r="O297" t="str">
            <v>Scuola Secondaria Di Primo Grado Antioco Zucca</v>
          </cell>
          <cell r="AF297" t="str">
            <v>NO</v>
          </cell>
          <cell r="AP297">
            <v>33180</v>
          </cell>
          <cell r="AQ297">
            <v>6636</v>
          </cell>
          <cell r="AU297" t="str">
            <v>SI</v>
          </cell>
        </row>
        <row r="304">
          <cell r="G304">
            <v>47.281948970049804</v>
          </cell>
          <cell r="K304" t="str">
            <v>Comune Di Macomer</v>
          </cell>
          <cell r="L304" t="str">
            <v>Nuoro</v>
          </cell>
          <cell r="M304" t="str">
            <v>0910440186</v>
          </cell>
          <cell r="O304" t="str">
            <v>Scuola Primaria Santa Maria - Via Salaris</v>
          </cell>
          <cell r="AF304" t="str">
            <v>NO</v>
          </cell>
          <cell r="AP304">
            <v>33239.26</v>
          </cell>
          <cell r="AQ304">
            <v>7645.0298000000012</v>
          </cell>
          <cell r="AU304" t="str">
            <v>SI</v>
          </cell>
        </row>
        <row r="305">
          <cell r="G305">
            <v>47.257301303261528</v>
          </cell>
          <cell r="K305" t="str">
            <v>Comune Di Aggius</v>
          </cell>
          <cell r="L305" t="str">
            <v>Sassari</v>
          </cell>
          <cell r="M305" t="str">
            <v>0900010308</v>
          </cell>
          <cell r="O305" t="str">
            <v>Istituto Comprensivo Michele Pisano - Aggius</v>
          </cell>
          <cell r="AF305" t="str">
            <v>NO</v>
          </cell>
          <cell r="AP305">
            <v>26000</v>
          </cell>
          <cell r="AQ305">
            <v>5200</v>
          </cell>
          <cell r="AU305" t="str">
            <v>SI</v>
          </cell>
        </row>
        <row r="306">
          <cell r="G306">
            <v>47.170788545192444</v>
          </cell>
          <cell r="K306" t="str">
            <v>Provincia Di Oristano</v>
          </cell>
          <cell r="L306" t="str">
            <v>Oristano</v>
          </cell>
          <cell r="M306" t="str">
            <v>0950791504</v>
          </cell>
          <cell r="O306" t="str">
            <v>Istituto Ipacle</v>
          </cell>
          <cell r="AF306" t="str">
            <v>SI</v>
          </cell>
          <cell r="AP306">
            <v>83600</v>
          </cell>
          <cell r="AQ306">
            <v>16720</v>
          </cell>
          <cell r="AU306" t="str">
            <v>SI</v>
          </cell>
        </row>
        <row r="307">
          <cell r="G307">
            <v>47.15562913907285</v>
          </cell>
          <cell r="K307" t="str">
            <v>Comune Di Nuoro</v>
          </cell>
          <cell r="L307" t="str">
            <v>Nuoro</v>
          </cell>
          <cell r="M307" t="str">
            <v>0910510189</v>
          </cell>
          <cell r="O307" t="str">
            <v>Scuola Dell'Infanzia, Scuola Primaria E Scuola Secondaria Si 1° Grado Di San Pietro</v>
          </cell>
          <cell r="AF307" t="str">
            <v>NO</v>
          </cell>
          <cell r="AP307">
            <v>40000</v>
          </cell>
          <cell r="AQ307">
            <v>12000</v>
          </cell>
          <cell r="AU307" t="str">
            <v>SI</v>
          </cell>
        </row>
        <row r="308">
          <cell r="G308">
            <v>47.154929577464785</v>
          </cell>
          <cell r="K308" t="str">
            <v>Comune Di Villa San Pietro</v>
          </cell>
          <cell r="L308" t="str">
            <v>Città Metropolitana di Cagliari</v>
          </cell>
          <cell r="M308" t="str">
            <v>0920990520</v>
          </cell>
          <cell r="O308" t="str">
            <v>Secondaria Di Primo Grado</v>
          </cell>
          <cell r="AF308" t="str">
            <v>SI</v>
          </cell>
          <cell r="AP308">
            <v>18000</v>
          </cell>
          <cell r="AQ308">
            <v>3600</v>
          </cell>
          <cell r="AU308" t="str">
            <v>SI</v>
          </cell>
        </row>
        <row r="318">
          <cell r="G318">
            <v>46.908451809657464</v>
          </cell>
          <cell r="K318" t="str">
            <v>Comune Di Macomer</v>
          </cell>
          <cell r="L318" t="str">
            <v>Nuoro</v>
          </cell>
          <cell r="M318" t="str">
            <v>0910440309</v>
          </cell>
          <cell r="O318" t="str">
            <v>Scuola Secondaria Di 1° Grado - Media N.2 - Via Luserna</v>
          </cell>
          <cell r="AF318" t="str">
            <v>NO</v>
          </cell>
          <cell r="AP318">
            <v>53394.45</v>
          </cell>
          <cell r="AQ318">
            <v>12280.7235</v>
          </cell>
          <cell r="AU318" t="str">
            <v>SI</v>
          </cell>
        </row>
        <row r="320">
          <cell r="G320">
            <v>46.820058997050147</v>
          </cell>
          <cell r="K320" t="str">
            <v>Comune Di Villa San Pietro</v>
          </cell>
          <cell r="L320" t="str">
            <v>Città Metropolitana di Cagliari</v>
          </cell>
          <cell r="M320" t="str">
            <v>0920990768</v>
          </cell>
          <cell r="O320" t="str">
            <v>Infanzia- Villa San Pietro</v>
          </cell>
          <cell r="AF320" t="str">
            <v>SI</v>
          </cell>
          <cell r="AP320">
            <v>24000</v>
          </cell>
          <cell r="AQ320">
            <v>4800</v>
          </cell>
          <cell r="AU320" t="str">
            <v>SI</v>
          </cell>
        </row>
        <row r="321">
          <cell r="G321">
            <v>46.760869455846617</v>
          </cell>
          <cell r="K321" t="str">
            <v>Comune Di Ollolai</v>
          </cell>
          <cell r="L321" t="str">
            <v>Nuoro</v>
          </cell>
          <cell r="M321" t="str">
            <v>0910560166</v>
          </cell>
          <cell r="O321" t="str">
            <v>Scuola Primaria E Secondaria Di Ollolai</v>
          </cell>
          <cell r="AF321" t="str">
            <v>NO</v>
          </cell>
          <cell r="AP321">
            <v>31111.11</v>
          </cell>
          <cell r="AQ321">
            <v>6666.6664285714287</v>
          </cell>
          <cell r="AU321" t="str">
            <v>SI</v>
          </cell>
        </row>
        <row r="322">
          <cell r="G322">
            <v>46.708620025153579</v>
          </cell>
          <cell r="K322" t="str">
            <v>Comune Di Ghilarza</v>
          </cell>
          <cell r="L322" t="str">
            <v>Oristano</v>
          </cell>
          <cell r="M322" t="str">
            <v>0950210089</v>
          </cell>
          <cell r="O322" t="str">
            <v>Scuola Primaria A.Gramsci</v>
          </cell>
          <cell r="AF322" t="str">
            <v>NO</v>
          </cell>
          <cell r="AP322">
            <v>26950.85</v>
          </cell>
          <cell r="AQ322">
            <v>5390.17</v>
          </cell>
          <cell r="AU322" t="str">
            <v>SI</v>
          </cell>
        </row>
        <row r="323">
          <cell r="G323">
            <v>46.667409090909089</v>
          </cell>
          <cell r="K323" t="str">
            <v>Provincia Di Sassari</v>
          </cell>
          <cell r="L323" t="str">
            <v>Sassari</v>
          </cell>
          <cell r="M323" t="str">
            <v>0900520471</v>
          </cell>
          <cell r="O323" t="str">
            <v>Istituto Tecnico Commerciale Geometri E Agrario</v>
          </cell>
          <cell r="AF323" t="str">
            <v>NO</v>
          </cell>
          <cell r="AP323">
            <v>30900</v>
          </cell>
          <cell r="AQ323">
            <v>6180</v>
          </cell>
          <cell r="AU323" t="str">
            <v>SI</v>
          </cell>
        </row>
        <row r="324">
          <cell r="G324">
            <v>46.589393330654879</v>
          </cell>
          <cell r="K324" t="str">
            <v>Comune Di Villa San Pietro</v>
          </cell>
          <cell r="L324" t="str">
            <v>Città Metropolitana di Cagliari</v>
          </cell>
          <cell r="M324" t="str">
            <v>0920990242</v>
          </cell>
          <cell r="O324" t="str">
            <v>Primaria - Villa San Pietro</v>
          </cell>
          <cell r="AF324" t="str">
            <v>SI</v>
          </cell>
          <cell r="AP324">
            <v>12000</v>
          </cell>
          <cell r="AQ324">
            <v>2400</v>
          </cell>
          <cell r="AU324" t="str">
            <v>SI</v>
          </cell>
        </row>
        <row r="325">
          <cell r="G325">
            <v>46.404371584699454</v>
          </cell>
          <cell r="K325" t="str">
            <v>Comune Di Dorgali</v>
          </cell>
          <cell r="L325" t="str">
            <v>Nuoro</v>
          </cell>
          <cell r="M325" t="str">
            <v>0910170030</v>
          </cell>
          <cell r="O325" t="str">
            <v>Scuola Infanzia Cala Gonone</v>
          </cell>
          <cell r="AF325" t="str">
            <v>SI</v>
          </cell>
          <cell r="AP325">
            <v>16500</v>
          </cell>
          <cell r="AQ325">
            <v>6600</v>
          </cell>
          <cell r="AU325" t="str">
            <v>SI</v>
          </cell>
        </row>
        <row r="328">
          <cell r="G328">
            <v>46.353558602609993</v>
          </cell>
          <cell r="K328" t="str">
            <v>Comune Di Sant'Antonio Di Gallura</v>
          </cell>
          <cell r="L328" t="str">
            <v>Sassari</v>
          </cell>
          <cell r="M328" t="str">
            <v>0900850712</v>
          </cell>
          <cell r="O328" t="str">
            <v>Primaria - Tommaso Luciano</v>
          </cell>
          <cell r="AF328" t="str">
            <v>NO</v>
          </cell>
          <cell r="AP328">
            <v>57631.07</v>
          </cell>
          <cell r="AQ328">
            <v>11526.214</v>
          </cell>
          <cell r="AU328" t="str">
            <v>SI</v>
          </cell>
        </row>
        <row r="332">
          <cell r="G332">
            <v>46.176258992805757</v>
          </cell>
          <cell r="K332" t="str">
            <v>Comune Di Nuoro</v>
          </cell>
          <cell r="L332" t="str">
            <v>Nuoro</v>
          </cell>
          <cell r="M332" t="str">
            <v>0910510107</v>
          </cell>
          <cell r="O332" t="str">
            <v>Scuola Primaria Mereu</v>
          </cell>
          <cell r="AF332" t="str">
            <v>NO</v>
          </cell>
          <cell r="AP332">
            <v>31250</v>
          </cell>
          <cell r="AQ332">
            <v>9375</v>
          </cell>
          <cell r="AU332" t="str">
            <v>SI</v>
          </cell>
        </row>
        <row r="333">
          <cell r="G333">
            <v>46.146174863387976</v>
          </cell>
          <cell r="K333" t="str">
            <v>Comune Di Dorgali</v>
          </cell>
          <cell r="L333" t="str">
            <v>Nuoro</v>
          </cell>
          <cell r="M333" t="str">
            <v>0910170155</v>
          </cell>
          <cell r="O333" t="str">
            <v>Scuola Primaria Cala Gonone</v>
          </cell>
          <cell r="AF333" t="str">
            <v>SI</v>
          </cell>
          <cell r="AP333">
            <v>24000</v>
          </cell>
          <cell r="AQ333">
            <v>6000</v>
          </cell>
          <cell r="AU333" t="str">
            <v>SI</v>
          </cell>
        </row>
        <row r="335">
          <cell r="G335">
            <v>46.083333333333329</v>
          </cell>
          <cell r="K335" t="str">
            <v>Comune Di Nuoro</v>
          </cell>
          <cell r="L335" t="str">
            <v>Nuoro</v>
          </cell>
          <cell r="M335" t="str">
            <v>0910510060</v>
          </cell>
          <cell r="O335" t="str">
            <v>Infanzia Santo Lanzafame</v>
          </cell>
          <cell r="AF335" t="str">
            <v>NO</v>
          </cell>
          <cell r="AP335">
            <v>29000</v>
          </cell>
          <cell r="AQ335">
            <v>8700</v>
          </cell>
          <cell r="AU335" t="str">
            <v>SI</v>
          </cell>
        </row>
        <row r="340">
          <cell r="G340">
            <v>45.975375805297062</v>
          </cell>
          <cell r="K340" t="str">
            <v>Comune Di Tortolì</v>
          </cell>
          <cell r="L340" t="str">
            <v>Nuoro</v>
          </cell>
          <cell r="M340" t="str">
            <v>0910950701</v>
          </cell>
          <cell r="O340" t="str">
            <v>Infanzia Via Frugoni</v>
          </cell>
          <cell r="AF340" t="str">
            <v>NO</v>
          </cell>
          <cell r="AP340">
            <v>4000</v>
          </cell>
          <cell r="AQ340">
            <v>872.72727272727263</v>
          </cell>
          <cell r="AU340" t="str">
            <v>SI</v>
          </cell>
        </row>
        <row r="342">
          <cell r="G342">
            <v>45.963217287676557</v>
          </cell>
          <cell r="K342" t="str">
            <v>Comune Di Macomer</v>
          </cell>
          <cell r="L342" t="str">
            <v>Nuoro</v>
          </cell>
          <cell r="M342" t="str">
            <v>0910440050</v>
          </cell>
          <cell r="O342" t="str">
            <v>Scuola Per L'Infanzia "Sa Corte" - Via Carducci</v>
          </cell>
          <cell r="AF342" t="str">
            <v>NO</v>
          </cell>
          <cell r="AP342">
            <v>49486.44</v>
          </cell>
          <cell r="AQ342">
            <v>16330.525200000002</v>
          </cell>
          <cell r="AU342" t="str">
            <v>SI</v>
          </cell>
        </row>
        <row r="343">
          <cell r="G343">
            <v>45.754894298691838</v>
          </cell>
          <cell r="K343" t="str">
            <v>Comune Di Assemini</v>
          </cell>
          <cell r="L343" t="str">
            <v>Città Metropolitana di Cagliari</v>
          </cell>
          <cell r="M343" t="str">
            <v>0920031023</v>
          </cell>
          <cell r="O343" t="str">
            <v>E. De Amicis, G. Rodari</v>
          </cell>
          <cell r="AF343" t="str">
            <v>SI</v>
          </cell>
          <cell r="AP343">
            <v>52016.28</v>
          </cell>
          <cell r="AQ343">
            <v>10403.256000000001</v>
          </cell>
          <cell r="AU343" t="str">
            <v>SI</v>
          </cell>
        </row>
        <row r="344">
          <cell r="G344">
            <v>45.693411250586003</v>
          </cell>
          <cell r="K344" t="str">
            <v>Comune Di Tortolì</v>
          </cell>
          <cell r="L344" t="str">
            <v>Nuoro</v>
          </cell>
          <cell r="M344" t="str">
            <v>0910950660</v>
          </cell>
          <cell r="O344" t="str">
            <v>Scuola Infanzia E Primaria Viale Europa</v>
          </cell>
          <cell r="AF344" t="str">
            <v>NO</v>
          </cell>
          <cell r="AP344">
            <v>41615.97</v>
          </cell>
          <cell r="AQ344">
            <v>8676.8569027863014</v>
          </cell>
          <cell r="AU344" t="str">
            <v>SI</v>
          </cell>
        </row>
        <row r="345">
          <cell r="G345">
            <v>45.67814872928011</v>
          </cell>
          <cell r="K345" t="str">
            <v>Comune Di Santadi</v>
          </cell>
          <cell r="L345" t="str">
            <v>Sud Sardegna</v>
          </cell>
          <cell r="M345">
            <v>1110680363</v>
          </cell>
          <cell r="O345" t="str">
            <v>Istituto Comprensivo Santadi</v>
          </cell>
          <cell r="AF345" t="str">
            <v>SI</v>
          </cell>
          <cell r="AP345">
            <v>21720</v>
          </cell>
          <cell r="AQ345">
            <v>4344</v>
          </cell>
          <cell r="AU345" t="str">
            <v>SI</v>
          </cell>
        </row>
        <row r="350">
          <cell r="G350">
            <v>45.510489540906939</v>
          </cell>
          <cell r="K350" t="str">
            <v>Comune Di Bosa</v>
          </cell>
          <cell r="L350" t="str">
            <v>Oristano</v>
          </cell>
          <cell r="M350" t="str">
            <v>0950791444</v>
          </cell>
          <cell r="O350" t="str">
            <v>Scuola Media N.1</v>
          </cell>
          <cell r="AF350" t="str">
            <v>NO</v>
          </cell>
          <cell r="AP350">
            <v>30000</v>
          </cell>
          <cell r="AQ350">
            <v>6000</v>
          </cell>
          <cell r="AU350" t="str">
            <v>SI</v>
          </cell>
        </row>
        <row r="351">
          <cell r="G351">
            <v>45.42543352749518</v>
          </cell>
          <cell r="K351" t="str">
            <v>Comune Di Assemini</v>
          </cell>
          <cell r="L351" t="str">
            <v>Città Metropolitana di Cagliari</v>
          </cell>
          <cell r="M351" t="str">
            <v>0920030423</v>
          </cell>
          <cell r="O351" t="str">
            <v>Costantino Nivola</v>
          </cell>
          <cell r="AF351" t="str">
            <v>NO</v>
          </cell>
          <cell r="AP351">
            <v>8358.49</v>
          </cell>
          <cell r="AQ351">
            <v>1671.6980000000001</v>
          </cell>
          <cell r="AU351" t="str">
            <v>SI</v>
          </cell>
        </row>
        <row r="353">
          <cell r="G353">
            <v>45.193149718639773</v>
          </cell>
          <cell r="K353" t="str">
            <v>Provincia Di Oristano</v>
          </cell>
          <cell r="L353" t="str">
            <v>Oristano</v>
          </cell>
          <cell r="M353" t="str">
            <v>0950790366</v>
          </cell>
          <cell r="O353" t="str">
            <v>Liceo Scientifico G.A. Pischedda</v>
          </cell>
          <cell r="AF353" t="str">
            <v>NO</v>
          </cell>
          <cell r="AP353">
            <v>20000</v>
          </cell>
          <cell r="AQ353">
            <v>4000</v>
          </cell>
          <cell r="AU353" t="str">
            <v>SI</v>
          </cell>
        </row>
        <row r="354">
          <cell r="G354">
            <v>45.188660801564026</v>
          </cell>
          <cell r="K354" t="str">
            <v>Comune Di San Teodoro</v>
          </cell>
          <cell r="L354" t="str">
            <v>Sassari</v>
          </cell>
          <cell r="M354" t="str">
            <v>0900920110</v>
          </cell>
          <cell r="O354" t="str">
            <v xml:space="preserve">Istituto Comprensivo San Teodoro </v>
          </cell>
          <cell r="AF354" t="str">
            <v>SI</v>
          </cell>
          <cell r="AP354">
            <v>50000</v>
          </cell>
          <cell r="AQ354">
            <v>10000</v>
          </cell>
          <cell r="AU354" t="str">
            <v>SI</v>
          </cell>
        </row>
        <row r="367">
          <cell r="G367">
            <v>44.715708711914196</v>
          </cell>
          <cell r="K367" t="str">
            <v>Provincia Di Oristano</v>
          </cell>
          <cell r="L367" t="str">
            <v>Oristano</v>
          </cell>
          <cell r="M367" t="str">
            <v>0950381574</v>
          </cell>
          <cell r="O367" t="str">
            <v>Istituto D'Arte Carlo Contini Di Oristano</v>
          </cell>
          <cell r="AF367" t="str">
            <v>NO</v>
          </cell>
          <cell r="AP367">
            <v>20350</v>
          </cell>
          <cell r="AQ367">
            <v>4070</v>
          </cell>
          <cell r="AU367" t="str">
            <v>SI</v>
          </cell>
        </row>
        <row r="371">
          <cell r="G371">
            <v>44.495915975937848</v>
          </cell>
          <cell r="K371" t="str">
            <v>Provincia Di Oristano</v>
          </cell>
          <cell r="L371" t="str">
            <v>Oristano</v>
          </cell>
          <cell r="M371" t="str">
            <v>0950381517</v>
          </cell>
          <cell r="O371" t="str">
            <v>Istituto Liceo Scientifico Mariano Iv Di Oristano</v>
          </cell>
          <cell r="AF371" t="str">
            <v>NO</v>
          </cell>
          <cell r="AP371">
            <v>37400</v>
          </cell>
          <cell r="AQ371">
            <v>7480</v>
          </cell>
          <cell r="AU371" t="str">
            <v>SI</v>
          </cell>
        </row>
        <row r="373">
          <cell r="G373">
            <v>44.25</v>
          </cell>
          <cell r="K373" t="str">
            <v>Comune Di Jerzu</v>
          </cell>
          <cell r="L373" t="str">
            <v>Nuoro</v>
          </cell>
          <cell r="M373" t="str">
            <v>0910350039</v>
          </cell>
          <cell r="O373" t="str">
            <v>Scuola Dell'Infanzia</v>
          </cell>
          <cell r="AF373" t="str">
            <v>SI</v>
          </cell>
          <cell r="AP373">
            <v>52500</v>
          </cell>
          <cell r="AQ373">
            <v>10500</v>
          </cell>
          <cell r="AU373" t="str">
            <v>SI</v>
          </cell>
        </row>
        <row r="378">
          <cell r="G378">
            <v>44.109589041095887</v>
          </cell>
          <cell r="K378" t="str">
            <v>Comune Di Uri</v>
          </cell>
          <cell r="L378" t="str">
            <v>Sassari</v>
          </cell>
          <cell r="M378" t="str">
            <v>0900760125</v>
          </cell>
          <cell r="O378" t="str">
            <v>Scuola Dell'Infanzia</v>
          </cell>
          <cell r="AF378" t="str">
            <v>SI</v>
          </cell>
          <cell r="AP378">
            <v>30000</v>
          </cell>
          <cell r="AQ378">
            <v>6000</v>
          </cell>
          <cell r="AU378" t="str">
            <v>SI</v>
          </cell>
        </row>
        <row r="380">
          <cell r="G380">
            <v>44.073297452478435</v>
          </cell>
          <cell r="K380" t="str">
            <v>Provincia Di Oristano</v>
          </cell>
          <cell r="L380" t="str">
            <v>Oristano</v>
          </cell>
          <cell r="M380" t="str">
            <v>0950381576</v>
          </cell>
          <cell r="O380" t="str">
            <v>Istituto Tecnico Lorenzo Mossa</v>
          </cell>
          <cell r="AF380" t="str">
            <v>NO</v>
          </cell>
          <cell r="AP380">
            <v>16500</v>
          </cell>
          <cell r="AQ380">
            <v>3300</v>
          </cell>
          <cell r="AU380" t="str">
            <v>SI</v>
          </cell>
        </row>
        <row r="395">
          <cell r="G395">
            <v>43.571747578683727</v>
          </cell>
          <cell r="K395" t="str">
            <v>Comune Di Bosa</v>
          </cell>
          <cell r="L395" t="str">
            <v>Oristano</v>
          </cell>
          <cell r="M395" t="str">
            <v>0950791440</v>
          </cell>
          <cell r="O395" t="str">
            <v>Scuola Elementare Nurchi</v>
          </cell>
          <cell r="AF395" t="str">
            <v>SI</v>
          </cell>
          <cell r="AP395">
            <v>22000</v>
          </cell>
          <cell r="AQ395">
            <v>4399.4327897225576</v>
          </cell>
          <cell r="AU395" t="str">
            <v>SI</v>
          </cell>
        </row>
        <row r="397">
          <cell r="G397">
            <v>43.419629398586871</v>
          </cell>
          <cell r="K397" t="str">
            <v>Comune Di Assemini</v>
          </cell>
          <cell r="L397" t="str">
            <v>Città Metropolitana di Cagliari</v>
          </cell>
          <cell r="M397" t="str">
            <v>0920030069</v>
          </cell>
          <cell r="O397" t="str">
            <v>Carlo Collodi</v>
          </cell>
          <cell r="AF397" t="str">
            <v>NO</v>
          </cell>
          <cell r="AP397">
            <v>14795.96</v>
          </cell>
          <cell r="AQ397">
            <v>2959.192</v>
          </cell>
          <cell r="AU397" t="str">
            <v>SI</v>
          </cell>
        </row>
        <row r="399">
          <cell r="G399">
            <v>43.243795253089552</v>
          </cell>
          <cell r="K399" t="str">
            <v>Comune Di Carbonia</v>
          </cell>
          <cell r="L399" t="str">
            <v>Sud Sardegna</v>
          </cell>
          <cell r="M399">
            <v>1110090302</v>
          </cell>
          <cell r="O399" t="str">
            <v>Scuola Primaria E Dell'Infanzia "Francesco Ciusa"</v>
          </cell>
          <cell r="AF399" t="str">
            <v>SI</v>
          </cell>
          <cell r="AP399">
            <v>25450.12</v>
          </cell>
          <cell r="AQ399">
            <v>10635.871044776119</v>
          </cell>
          <cell r="AU399" t="str">
            <v>SI</v>
          </cell>
        </row>
        <row r="400">
          <cell r="G400">
            <v>43.150793650793652</v>
          </cell>
          <cell r="K400" t="str">
            <v>Comune Di Sorso</v>
          </cell>
          <cell r="L400" t="str">
            <v>Sassari</v>
          </cell>
          <cell r="M400" t="str">
            <v>0900690005</v>
          </cell>
          <cell r="O400" t="str">
            <v>Scuola Dell'Infanzia Marogna</v>
          </cell>
          <cell r="AF400" t="str">
            <v>NO</v>
          </cell>
          <cell r="AP400">
            <v>26500</v>
          </cell>
          <cell r="AQ400">
            <v>5300</v>
          </cell>
          <cell r="AU400" t="str">
            <v>SI</v>
          </cell>
        </row>
        <row r="403">
          <cell r="G403">
            <v>43.00303555869521</v>
          </cell>
          <cell r="K403" t="str">
            <v>Comune Di Sant'Antioco</v>
          </cell>
          <cell r="L403" t="str">
            <v>Sud Sardegna</v>
          </cell>
          <cell r="M403">
            <v>1110711053</v>
          </cell>
          <cell r="O403" t="str">
            <v>Primaria - Via Bologna</v>
          </cell>
          <cell r="AF403" t="str">
            <v>NO</v>
          </cell>
          <cell r="AP403">
            <v>45000</v>
          </cell>
          <cell r="AQ403">
            <v>9120</v>
          </cell>
          <cell r="AU403" t="str">
            <v>SI</v>
          </cell>
        </row>
        <row r="406">
          <cell r="G406">
            <v>42.907494145199067</v>
          </cell>
          <cell r="K406" t="str">
            <v>Comune Di Villasimius</v>
          </cell>
          <cell r="L406" t="str">
            <v>Sud Sardegna</v>
          </cell>
          <cell r="M406" t="str">
            <v>1111051340</v>
          </cell>
          <cell r="O406" t="str">
            <v>Via Leonardo Da Vinci</v>
          </cell>
          <cell r="AF406" t="str">
            <v>SI</v>
          </cell>
          <cell r="AP406">
            <v>55000</v>
          </cell>
          <cell r="AQ406">
            <v>11000</v>
          </cell>
          <cell r="AU406" t="str">
            <v>SI</v>
          </cell>
        </row>
        <row r="414">
          <cell r="G414">
            <v>42.61904761904762</v>
          </cell>
          <cell r="K414" t="str">
            <v>Provincia Di Nuoro</v>
          </cell>
          <cell r="L414" t="str">
            <v>Nuoro</v>
          </cell>
          <cell r="M414" t="str">
            <v>0910280423</v>
          </cell>
          <cell r="O414" t="str">
            <v xml:space="preserve">Itc C. Floris </v>
          </cell>
          <cell r="AF414" t="str">
            <v>NO</v>
          </cell>
          <cell r="AP414">
            <v>12500</v>
          </cell>
          <cell r="AQ414">
            <v>2500</v>
          </cell>
          <cell r="AU414" t="str">
            <v>SI</v>
          </cell>
        </row>
        <row r="415">
          <cell r="G415">
            <v>42.611340090136636</v>
          </cell>
          <cell r="K415" t="str">
            <v>Comune Di Ortueri</v>
          </cell>
          <cell r="L415" t="str">
            <v>Nuoro</v>
          </cell>
          <cell r="M415" t="str">
            <v>0910660219</v>
          </cell>
          <cell r="O415" t="str">
            <v xml:space="preserve">Scuola Elementare </v>
          </cell>
          <cell r="AF415" t="str">
            <v>SI</v>
          </cell>
          <cell r="AP415">
            <v>31250</v>
          </cell>
          <cell r="AQ415">
            <v>6250</v>
          </cell>
          <cell r="AU415" t="str">
            <v>SI</v>
          </cell>
        </row>
        <row r="417">
          <cell r="G417">
            <v>42.414661324524822</v>
          </cell>
          <cell r="K417" t="str">
            <v>Provincia Di Oristano</v>
          </cell>
          <cell r="L417" t="str">
            <v>Oristano</v>
          </cell>
          <cell r="M417" t="str">
            <v>0950381575</v>
          </cell>
          <cell r="O417" t="str">
            <v>Istituto Istruzione Superiore De Castro</v>
          </cell>
          <cell r="AF417" t="str">
            <v>NO</v>
          </cell>
          <cell r="AP417">
            <v>26950</v>
          </cell>
          <cell r="AQ417">
            <v>5390</v>
          </cell>
          <cell r="AU417" t="str">
            <v>SI</v>
          </cell>
        </row>
        <row r="430">
          <cell r="G430">
            <v>41.980492018981288</v>
          </cell>
          <cell r="K430" t="str">
            <v>Provincia Di Oristano</v>
          </cell>
          <cell r="L430" t="str">
            <v>Oristano</v>
          </cell>
          <cell r="M430" t="str">
            <v>0950211770</v>
          </cell>
          <cell r="O430" t="str">
            <v>Istituto Liceo Scientifico E Linguistico</v>
          </cell>
          <cell r="AF430" t="str">
            <v>NO</v>
          </cell>
          <cell r="AP430">
            <v>21450</v>
          </cell>
          <cell r="AQ430">
            <v>4290</v>
          </cell>
          <cell r="AU430" t="str">
            <v>SI</v>
          </cell>
        </row>
        <row r="435">
          <cell r="G435">
            <v>41.64195693709582</v>
          </cell>
          <cell r="K435" t="str">
            <v>Comune Di Benetutti</v>
          </cell>
          <cell r="L435" t="str">
            <v>Sassari</v>
          </cell>
          <cell r="M435" t="str">
            <v>0900080262</v>
          </cell>
          <cell r="O435" t="str">
            <v>Scuola Primaria Benetutti</v>
          </cell>
          <cell r="AF435" t="str">
            <v>NO</v>
          </cell>
          <cell r="AP435">
            <v>36600</v>
          </cell>
          <cell r="AQ435">
            <v>7545.9259259259261</v>
          </cell>
          <cell r="AU435" t="str">
            <v>SI</v>
          </cell>
        </row>
        <row r="437">
          <cell r="G437">
            <v>41.41104980923344</v>
          </cell>
          <cell r="K437" t="str">
            <v>Comune Di Carbonia</v>
          </cell>
          <cell r="L437" t="str">
            <v>Sud Sardegna</v>
          </cell>
          <cell r="M437" t="str">
            <v>1110090301</v>
          </cell>
          <cell r="O437" t="str">
            <v>Scuola Primaria Is Gannaus</v>
          </cell>
          <cell r="AF437" t="str">
            <v>SI</v>
          </cell>
          <cell r="AP437">
            <v>35329.68</v>
          </cell>
          <cell r="AQ437">
            <v>8153.0030769230771</v>
          </cell>
          <cell r="AU437" t="str">
            <v>SI</v>
          </cell>
        </row>
        <row r="440">
          <cell r="G440">
            <v>41.351596531242649</v>
          </cell>
          <cell r="K440" t="str">
            <v>Comune Di Irgoli</v>
          </cell>
          <cell r="L440" t="str">
            <v>Nuoro</v>
          </cell>
          <cell r="M440" t="str">
            <v>0910330254</v>
          </cell>
          <cell r="O440" t="str">
            <v>Primaria</v>
          </cell>
          <cell r="AF440" t="str">
            <v>NO</v>
          </cell>
          <cell r="AP440">
            <v>45000</v>
          </cell>
          <cell r="AQ440">
            <v>9000</v>
          </cell>
          <cell r="AU440" t="str">
            <v>SI</v>
          </cell>
        </row>
        <row r="447">
          <cell r="G447">
            <v>41.083137344119443</v>
          </cell>
          <cell r="K447" t="str">
            <v>Comune Di Macomer</v>
          </cell>
          <cell r="L447" t="str">
            <v>Nuoro</v>
          </cell>
          <cell r="M447" t="str">
            <v>0910440051</v>
          </cell>
          <cell r="O447" t="str">
            <v>Scuola Per L'Infanzia Via Lussu Ang. Viale Nenni</v>
          </cell>
          <cell r="AF447" t="str">
            <v>NO</v>
          </cell>
          <cell r="AP447">
            <v>15250.39</v>
          </cell>
          <cell r="AQ447">
            <v>3507.5897</v>
          </cell>
          <cell r="AU447" t="str">
            <v>SI</v>
          </cell>
        </row>
        <row r="453">
          <cell r="G453">
            <v>40.976665333333329</v>
          </cell>
          <cell r="K453" t="str">
            <v>Comune Di Cagliari</v>
          </cell>
          <cell r="L453" t="str">
            <v>Città Metropolitana di Cagliari</v>
          </cell>
          <cell r="M453" t="str">
            <v>0920091391</v>
          </cell>
          <cell r="O453" t="str">
            <v>Scuola Dell'Infanzia Di Via Corona</v>
          </cell>
          <cell r="AF453" t="str">
            <v>SI</v>
          </cell>
          <cell r="AP453">
            <v>15975.01</v>
          </cell>
          <cell r="AQ453">
            <v>3195.0019999999995</v>
          </cell>
          <cell r="AU453" t="str">
            <v>SI</v>
          </cell>
        </row>
        <row r="454">
          <cell r="G454">
            <v>40.952123362253687</v>
          </cell>
          <cell r="K454" t="str">
            <v>Comune Di Seui</v>
          </cell>
          <cell r="L454" t="str">
            <v>Sud Sardegna</v>
          </cell>
          <cell r="M454">
            <v>1110810075</v>
          </cell>
          <cell r="O454" t="str">
            <v>Istituto Comprensivo Globale "Filiberto Farci"</v>
          </cell>
          <cell r="AF454" t="str">
            <v>NO</v>
          </cell>
          <cell r="AP454">
            <v>45000</v>
          </cell>
          <cell r="AQ454">
            <v>9001.7297712857962</v>
          </cell>
          <cell r="AU454" t="str">
            <v>SI</v>
          </cell>
        </row>
        <row r="456">
          <cell r="G456">
            <v>40.791790995043527</v>
          </cell>
          <cell r="K456" t="str">
            <v>Comune Di Tula</v>
          </cell>
          <cell r="L456" t="str">
            <v>Sassari</v>
          </cell>
          <cell r="M456" t="str">
            <v>0900750362 </v>
          </cell>
          <cell r="O456" t="str">
            <v>Scuola Primaria</v>
          </cell>
          <cell r="AF456" t="str">
            <v>SI</v>
          </cell>
          <cell r="AP456">
            <v>7583.2</v>
          </cell>
          <cell r="AQ456">
            <v>1516.64</v>
          </cell>
          <cell r="AU456" t="str">
            <v>SI</v>
          </cell>
        </row>
        <row r="457">
          <cell r="G457">
            <v>40.791470063536217</v>
          </cell>
          <cell r="K457" t="str">
            <v>Comune Di Irgoli</v>
          </cell>
          <cell r="L457" t="str">
            <v>Nuoro</v>
          </cell>
          <cell r="M457" t="str">
            <v>0910330296</v>
          </cell>
          <cell r="O457" t="str">
            <v>Media</v>
          </cell>
          <cell r="AF457" t="str">
            <v>NO</v>
          </cell>
          <cell r="AP457">
            <v>50000</v>
          </cell>
          <cell r="AQ457">
            <v>10000</v>
          </cell>
          <cell r="AU457" t="str">
            <v>SI</v>
          </cell>
        </row>
        <row r="458">
          <cell r="G458">
            <v>40.772727272727273</v>
          </cell>
          <cell r="K458" t="str">
            <v>Comune Di Orune</v>
          </cell>
          <cell r="L458" t="str">
            <v>Nuoro</v>
          </cell>
          <cell r="M458" t="str">
            <v>0910670096</v>
          </cell>
          <cell r="O458" t="str">
            <v>Istituto Scolastico Via Antonio Pigliaru</v>
          </cell>
          <cell r="AF458" t="str">
            <v>NO</v>
          </cell>
          <cell r="AP458">
            <v>30000</v>
          </cell>
          <cell r="AQ458">
            <v>6000</v>
          </cell>
          <cell r="AU458" t="str">
            <v>SI</v>
          </cell>
        </row>
        <row r="468">
          <cell r="G468">
            <v>40.032596303188257</v>
          </cell>
          <cell r="K468" t="str">
            <v>Provincia Di Oristano</v>
          </cell>
          <cell r="L468" t="str">
            <v>Oristano</v>
          </cell>
          <cell r="M468" t="str">
            <v>0950211577</v>
          </cell>
          <cell r="O468" t="str">
            <v>Ipsia Di Ghilarza</v>
          </cell>
          <cell r="AF468" t="str">
            <v>NO</v>
          </cell>
          <cell r="AP468">
            <v>21450</v>
          </cell>
          <cell r="AQ468">
            <v>4290</v>
          </cell>
          <cell r="AU468" t="str">
            <v>SI</v>
          </cell>
        </row>
        <row r="471">
          <cell r="G471">
            <v>40</v>
          </cell>
          <cell r="K471" t="str">
            <v>Comune Di Sestu</v>
          </cell>
          <cell r="L471" t="str">
            <v>Città Metropolitana di Cagliari</v>
          </cell>
          <cell r="M471" t="str">
            <v>0920740602</v>
          </cell>
          <cell r="O471" t="str">
            <v>Scuola Dell'Infanzia / Primaria Via Verdi</v>
          </cell>
          <cell r="AF471" t="str">
            <v>NO</v>
          </cell>
          <cell r="AP471">
            <v>60800</v>
          </cell>
          <cell r="AQ471">
            <v>12160</v>
          </cell>
          <cell r="AU471" t="str">
            <v>SI</v>
          </cell>
        </row>
        <row r="472">
          <cell r="G472">
            <v>39.979166666666664</v>
          </cell>
          <cell r="K472" t="str">
            <v>Comune Di Palmas Arborea</v>
          </cell>
          <cell r="L472" t="str">
            <v>Oristano</v>
          </cell>
          <cell r="M472" t="str">
            <v>0950390181</v>
          </cell>
          <cell r="O472" t="str">
            <v>Scuola Secondaria</v>
          </cell>
          <cell r="AF472" t="str">
            <v>SI</v>
          </cell>
          <cell r="AP472">
            <v>30000</v>
          </cell>
          <cell r="AQ472">
            <v>12000</v>
          </cell>
          <cell r="AU472" t="str">
            <v>SI</v>
          </cell>
        </row>
        <row r="474">
          <cell r="G474">
            <v>39.910024696758555</v>
          </cell>
          <cell r="K474" t="str">
            <v>Comune Di Serramanna</v>
          </cell>
          <cell r="L474" t="str">
            <v>Sud Sardegna</v>
          </cell>
          <cell r="M474" t="str">
            <v>1110770323</v>
          </cell>
          <cell r="O474" t="str">
            <v>Silvio Pellico</v>
          </cell>
          <cell r="AF474" t="str">
            <v>NO</v>
          </cell>
          <cell r="AP474">
            <v>48250</v>
          </cell>
          <cell r="AQ474">
            <v>9650</v>
          </cell>
          <cell r="AU474" t="str">
            <v>SI</v>
          </cell>
        </row>
        <row r="478">
          <cell r="G478">
            <v>39.595793</v>
          </cell>
          <cell r="K478" t="str">
            <v>Comune Di Giba</v>
          </cell>
          <cell r="L478" t="str">
            <v>Sud Sardegna</v>
          </cell>
          <cell r="M478">
            <v>1110280455</v>
          </cell>
          <cell r="O478" t="str">
            <v>Secondaria I Gr.  - San Domenico</v>
          </cell>
          <cell r="AF478" t="str">
            <v>SI</v>
          </cell>
          <cell r="AP478">
            <v>23520.639999999999</v>
          </cell>
          <cell r="AQ478">
            <v>4704.1279999999997</v>
          </cell>
          <cell r="AU478" t="str">
            <v>SI</v>
          </cell>
        </row>
        <row r="480">
          <cell r="G480">
            <v>39.559784234485541</v>
          </cell>
          <cell r="K480" t="str">
            <v>Comune Di Carbonia</v>
          </cell>
          <cell r="L480" t="str">
            <v>Sud Sardegna</v>
          </cell>
          <cell r="M480">
            <v>1110090299</v>
          </cell>
          <cell r="O480" t="str">
            <v>Scuola Primaria Di Via Mazzini</v>
          </cell>
          <cell r="AF480" t="str">
            <v>NO</v>
          </cell>
          <cell r="AP480">
            <v>34114.83</v>
          </cell>
          <cell r="AQ480">
            <v>6822.9660000000003</v>
          </cell>
          <cell r="AU480" t="str">
            <v>SI</v>
          </cell>
        </row>
        <row r="481">
          <cell r="G481">
            <v>39.553112507138778</v>
          </cell>
          <cell r="K481" t="str">
            <v>Provincia Del Sud Sardegna</v>
          </cell>
          <cell r="L481" t="str">
            <v>Sud Sardegna</v>
          </cell>
          <cell r="M481">
            <v>1110711415</v>
          </cell>
          <cell r="O481" t="str">
            <v>Istituto Magistrale - Emilio Lussu</v>
          </cell>
          <cell r="AF481" t="str">
            <v>SI</v>
          </cell>
          <cell r="AP481">
            <v>81500</v>
          </cell>
          <cell r="AQ481">
            <v>16300</v>
          </cell>
          <cell r="AU481" t="str">
            <v>SI</v>
          </cell>
        </row>
        <row r="482">
          <cell r="G482">
            <v>39.496212121212125</v>
          </cell>
          <cell r="K482" t="str">
            <v>Comune Di Sorso</v>
          </cell>
          <cell r="L482" t="str">
            <v>Sassari</v>
          </cell>
          <cell r="M482" t="str">
            <v>0900690001</v>
          </cell>
          <cell r="O482" t="str">
            <v>Scuola Dell'Infanzia Cappuccini</v>
          </cell>
          <cell r="AF482" t="str">
            <v>SI</v>
          </cell>
          <cell r="AP482">
            <v>25000</v>
          </cell>
          <cell r="AQ482">
            <v>5000</v>
          </cell>
          <cell r="AU482" t="str">
            <v>SI</v>
          </cell>
        </row>
        <row r="488">
          <cell r="G488">
            <v>39.372384937238493</v>
          </cell>
          <cell r="K488" t="str">
            <v>Comune Di Sorso</v>
          </cell>
          <cell r="L488" t="str">
            <v>Sassari</v>
          </cell>
          <cell r="M488" t="str">
            <v>0900690401</v>
          </cell>
          <cell r="O488" t="str">
            <v xml:space="preserve">Scuola Secondaria Di I Grado - Succursale V.Le Porto Torres </v>
          </cell>
          <cell r="AF488" t="str">
            <v>NO</v>
          </cell>
          <cell r="AP488">
            <v>13500</v>
          </cell>
          <cell r="AQ488">
            <v>2700</v>
          </cell>
          <cell r="AU488" t="str">
            <v>SI</v>
          </cell>
        </row>
        <row r="489">
          <cell r="G489">
            <v>39.352489322628145</v>
          </cell>
          <cell r="K489" t="str">
            <v>Comune Di Carbonia</v>
          </cell>
          <cell r="L489" t="str">
            <v>Sud Sardegna</v>
          </cell>
          <cell r="M489">
            <v>1110090297</v>
          </cell>
          <cell r="O489" t="str">
            <v>Scuola Primaria Serbariu</v>
          </cell>
          <cell r="AF489" t="str">
            <v>SI</v>
          </cell>
          <cell r="AP489">
            <v>29616.91</v>
          </cell>
          <cell r="AQ489">
            <v>5923.3820000000005</v>
          </cell>
          <cell r="AU489" t="str">
            <v>SI</v>
          </cell>
        </row>
        <row r="492">
          <cell r="G492">
            <v>39.269896193771629</v>
          </cell>
          <cell r="K492" t="str">
            <v>Comune Di Sorso</v>
          </cell>
          <cell r="L492" t="str">
            <v>Sassari</v>
          </cell>
          <cell r="M492" t="str">
            <v>0900690241</v>
          </cell>
          <cell r="O492" t="str">
            <v>Scuola Primaria Di Santa Maria</v>
          </cell>
          <cell r="AF492" t="str">
            <v>NO</v>
          </cell>
          <cell r="AP492">
            <v>41000</v>
          </cell>
          <cell r="AQ492">
            <v>8200</v>
          </cell>
          <cell r="AU492" t="str">
            <v>SI</v>
          </cell>
        </row>
        <row r="500">
          <cell r="G500">
            <v>38.979381443298969</v>
          </cell>
          <cell r="K500" t="str">
            <v>Comune Di Sorso</v>
          </cell>
          <cell r="L500" t="str">
            <v>Sassari</v>
          </cell>
          <cell r="M500" t="str">
            <v>0900690117</v>
          </cell>
          <cell r="O500" t="str">
            <v>Scuola Dell'Infanzia Di Sant'Anna</v>
          </cell>
          <cell r="AF500" t="str">
            <v>NO</v>
          </cell>
          <cell r="AP500">
            <v>54500</v>
          </cell>
          <cell r="AQ500">
            <v>10900</v>
          </cell>
          <cell r="AU500" t="str">
            <v>SI</v>
          </cell>
        </row>
        <row r="504">
          <cell r="G504">
            <v>38.889800000000001</v>
          </cell>
          <cell r="K504" t="str">
            <v>Comune Di Erula</v>
          </cell>
          <cell r="L504" t="str">
            <v>Sassari</v>
          </cell>
          <cell r="M504" t="str">
            <v>0900880577</v>
          </cell>
          <cell r="O504" t="str">
            <v>S. Satta-A. Fais</v>
          </cell>
          <cell r="AF504" t="str">
            <v>NO</v>
          </cell>
          <cell r="AP504">
            <v>1903.2</v>
          </cell>
          <cell r="AQ504">
            <v>380.64000000000004</v>
          </cell>
          <cell r="AU504" t="str">
            <v>SI</v>
          </cell>
        </row>
        <row r="514">
          <cell r="G514">
            <v>38.299586776859499</v>
          </cell>
          <cell r="K514" t="str">
            <v>Comune Di Cagliari</v>
          </cell>
          <cell r="L514" t="str">
            <v>Città Metropolitana di Cagliari</v>
          </cell>
          <cell r="M514" t="str">
            <v>0920090178</v>
          </cell>
          <cell r="O514" t="str">
            <v>Scuola Primaria Italo Stagno</v>
          </cell>
          <cell r="AF514" t="str">
            <v>SI</v>
          </cell>
          <cell r="AP514">
            <v>58800</v>
          </cell>
          <cell r="AQ514">
            <v>11760</v>
          </cell>
          <cell r="AU514" t="str">
            <v>SI</v>
          </cell>
        </row>
        <row r="518">
          <cell r="G518">
            <v>38.047014178042481</v>
          </cell>
          <cell r="K518" t="str">
            <v>Comune Di Calangianus</v>
          </cell>
          <cell r="L518" t="str">
            <v>Sassari</v>
          </cell>
          <cell r="M518" t="str">
            <v>0900210327</v>
          </cell>
          <cell r="O518" t="str">
            <v>Scuola Secondaria I Grado - "Ines Giagheddu"</v>
          </cell>
          <cell r="AF518" t="str">
            <v>SI</v>
          </cell>
          <cell r="AP518">
            <v>50000</v>
          </cell>
          <cell r="AQ518">
            <v>10000</v>
          </cell>
          <cell r="AU518" t="str">
            <v>SI</v>
          </cell>
        </row>
        <row r="527">
          <cell r="G527">
            <v>37.99865181711607</v>
          </cell>
          <cell r="K527" t="str">
            <v>Comune Di Palmas Arborea</v>
          </cell>
          <cell r="L527" t="str">
            <v>Oristano</v>
          </cell>
          <cell r="M527" t="str">
            <v>0950390053</v>
          </cell>
          <cell r="O527" t="str">
            <v>Scuola Primaria</v>
          </cell>
          <cell r="AF527" t="str">
            <v>NO</v>
          </cell>
          <cell r="AP527">
            <v>27000</v>
          </cell>
          <cell r="AQ527">
            <v>5670</v>
          </cell>
          <cell r="AU527" t="str">
            <v>SI</v>
          </cell>
        </row>
        <row r="530">
          <cell r="G530">
            <v>37.735835588220539</v>
          </cell>
          <cell r="K530" t="str">
            <v>Comune Di Selargius</v>
          </cell>
          <cell r="L530" t="str">
            <v>Città Metropolitana di Cagliari</v>
          </cell>
          <cell r="M530" t="str">
            <v>0920680215</v>
          </cell>
          <cell r="O530" t="str">
            <v>Scuola Primaria Via Roma</v>
          </cell>
          <cell r="AF530" t="str">
            <v>NO</v>
          </cell>
          <cell r="AP530">
            <v>50000</v>
          </cell>
          <cell r="AQ530">
            <v>9999.9991637630774</v>
          </cell>
          <cell r="AU530" t="str">
            <v>SI</v>
          </cell>
        </row>
        <row r="538">
          <cell r="G538">
            <v>37.449231866634136</v>
          </cell>
          <cell r="K538" t="str">
            <v>Comune Di Selargius</v>
          </cell>
          <cell r="L538" t="str">
            <v>Città Metropolitana di Cagliari</v>
          </cell>
          <cell r="M538" t="str">
            <v>0920680550</v>
          </cell>
          <cell r="O538" t="str">
            <v>Scuola Secondaria Di I° Grado Via Custoza</v>
          </cell>
          <cell r="AF538" t="str">
            <v>NO</v>
          </cell>
          <cell r="AP538">
            <v>50000</v>
          </cell>
          <cell r="AQ538">
            <v>10000</v>
          </cell>
          <cell r="AU538" t="str">
            <v>SI</v>
          </cell>
        </row>
        <row r="539">
          <cell r="G539">
            <v>37.379999999999995</v>
          </cell>
          <cell r="K539" t="str">
            <v>Comune Di Cagliari</v>
          </cell>
          <cell r="L539" t="str">
            <v>Città Metropolitana di Cagliari</v>
          </cell>
          <cell r="M539" t="str">
            <v>0920091383</v>
          </cell>
          <cell r="O539" t="str">
            <v>Scuola Secondaria Di Primo Grado Di Via Sant'Isidoro</v>
          </cell>
          <cell r="AF539" t="str">
            <v>SI</v>
          </cell>
          <cell r="AP539">
            <v>43400</v>
          </cell>
          <cell r="AQ539">
            <v>8680</v>
          </cell>
          <cell r="AU539" t="str">
            <v>SI</v>
          </cell>
        </row>
        <row r="541">
          <cell r="G541">
            <v>37.307980049875312</v>
          </cell>
          <cell r="K541" t="str">
            <v>Provincia Di Nuoro</v>
          </cell>
          <cell r="L541" t="str">
            <v>Nuoro</v>
          </cell>
          <cell r="M541" t="str">
            <v>0910440370</v>
          </cell>
          <cell r="O541" t="str">
            <v>Liceo Scientifico Galileo Galilei</v>
          </cell>
          <cell r="AF541" t="str">
            <v>NO</v>
          </cell>
          <cell r="AP541">
            <v>27000</v>
          </cell>
          <cell r="AQ541">
            <v>5400</v>
          </cell>
          <cell r="AU541" t="str">
            <v>SI</v>
          </cell>
        </row>
        <row r="542">
          <cell r="G542">
            <v>37.25</v>
          </cell>
          <cell r="K542" t="str">
            <v>Comune Di Sindia</v>
          </cell>
          <cell r="L542" t="str">
            <v>Nuoro</v>
          </cell>
          <cell r="M542" t="str">
            <v>0910840892</v>
          </cell>
          <cell r="O542" t="str">
            <v>Scuole Comunali</v>
          </cell>
          <cell r="AF542" t="str">
            <v>SI</v>
          </cell>
          <cell r="AP542">
            <v>40000</v>
          </cell>
          <cell r="AQ542">
            <v>8000</v>
          </cell>
          <cell r="AU542" t="str">
            <v>SI</v>
          </cell>
        </row>
        <row r="543">
          <cell r="G543">
            <v>37.24</v>
          </cell>
          <cell r="K543" t="str">
            <v>Comune Di Cagliari</v>
          </cell>
          <cell r="L543" t="str">
            <v>Città Metropolitana di Cagliari</v>
          </cell>
          <cell r="M543" t="str">
            <v>0920090404</v>
          </cell>
          <cell r="O543" t="str">
            <v>Scuola Primaria "Sacro Cuore"</v>
          </cell>
          <cell r="AF543" t="str">
            <v>SI</v>
          </cell>
          <cell r="AP543">
            <v>44800</v>
          </cell>
          <cell r="AQ543">
            <v>8960</v>
          </cell>
          <cell r="AU543" t="str">
            <v>SI</v>
          </cell>
        </row>
        <row r="554">
          <cell r="G554">
            <v>36.841584364277999</v>
          </cell>
          <cell r="K554" t="str">
            <v>Comune Di Cagliari</v>
          </cell>
          <cell r="L554" t="str">
            <v>Città Metropolitana di Cagliari</v>
          </cell>
          <cell r="M554" t="str">
            <v>0920090189</v>
          </cell>
          <cell r="O554" t="str">
            <v>Scuola Infanzia-Primaria Via Brianza-Via Meilogu</v>
          </cell>
          <cell r="AF554" t="str">
            <v>SI</v>
          </cell>
          <cell r="AP554">
            <v>56000</v>
          </cell>
          <cell r="AQ554">
            <v>11200</v>
          </cell>
          <cell r="AU554" t="str">
            <v>SI</v>
          </cell>
        </row>
        <row r="555">
          <cell r="G555">
            <v>36.799999999999997</v>
          </cell>
          <cell r="K555" t="str">
            <v>Comune Di Cagliari</v>
          </cell>
          <cell r="L555" t="str">
            <v>Città Metropolitana di Cagliari</v>
          </cell>
          <cell r="M555" t="str">
            <v>0920090002</v>
          </cell>
          <cell r="O555" t="str">
            <v>Scuola Dell'Infanzia Di Via Scirocco</v>
          </cell>
          <cell r="AF555" t="str">
            <v>SI</v>
          </cell>
          <cell r="AP555">
            <v>39000</v>
          </cell>
          <cell r="AQ555">
            <v>7800</v>
          </cell>
          <cell r="AU555" t="str">
            <v>SI</v>
          </cell>
        </row>
        <row r="556">
          <cell r="G556">
            <v>36.628888888888888</v>
          </cell>
          <cell r="K556" t="str">
            <v>Comune Di Cagliari</v>
          </cell>
          <cell r="L556" t="str">
            <v>Città Metropolitana di Cagliari</v>
          </cell>
          <cell r="M556" t="str">
            <v>0920090030</v>
          </cell>
          <cell r="O556" t="str">
            <v>Scuola Dell'Infanzia Gabrio Casati</v>
          </cell>
          <cell r="AF556" t="str">
            <v>SI</v>
          </cell>
          <cell r="AP556">
            <v>26650</v>
          </cell>
          <cell r="AQ556">
            <v>5330</v>
          </cell>
          <cell r="AU556" t="str">
            <v>SI</v>
          </cell>
        </row>
        <row r="557">
          <cell r="G557">
            <v>36.622536970809186</v>
          </cell>
          <cell r="K557" t="str">
            <v>Comune Di Selargius</v>
          </cell>
          <cell r="L557" t="str">
            <v>Città Metropolitana di Cagliari</v>
          </cell>
          <cell r="M557" t="str">
            <v>0920681286</v>
          </cell>
          <cell r="O557" t="str">
            <v>Dante Alighieri</v>
          </cell>
          <cell r="AF557" t="str">
            <v>NO</v>
          </cell>
          <cell r="AP557">
            <v>28000</v>
          </cell>
          <cell r="AQ557">
            <v>5600</v>
          </cell>
          <cell r="AU557" t="str">
            <v>SI</v>
          </cell>
        </row>
        <row r="562">
          <cell r="G562">
            <v>36.40577290076336</v>
          </cell>
          <cell r="K562" t="str">
            <v>Comune Di Settimo San Pietro</v>
          </cell>
          <cell r="L562" t="str">
            <v>Città Metropolitana di Cagliari</v>
          </cell>
          <cell r="M562" t="str">
            <v>0920751028</v>
          </cell>
          <cell r="O562" t="str">
            <v>Grazia Deledda</v>
          </cell>
          <cell r="AF562" t="str">
            <v>SI</v>
          </cell>
          <cell r="AP562">
            <v>12000</v>
          </cell>
          <cell r="AQ562">
            <v>2400</v>
          </cell>
          <cell r="AU562" t="str">
            <v>SI</v>
          </cell>
        </row>
        <row r="564">
          <cell r="G564">
            <v>36.287062122526144</v>
          </cell>
          <cell r="K564" t="str">
            <v>Provincia Di Oristano</v>
          </cell>
          <cell r="L564" t="str">
            <v>Oristano</v>
          </cell>
          <cell r="M564" t="str">
            <v>0950651843</v>
          </cell>
          <cell r="O564" t="str">
            <v>Istituto Polivalente Di Terralba</v>
          </cell>
          <cell r="AF564" t="str">
            <v>SI</v>
          </cell>
          <cell r="AP564">
            <v>52800</v>
          </cell>
          <cell r="AQ564">
            <v>10560</v>
          </cell>
          <cell r="AU564" t="str">
            <v>SI</v>
          </cell>
        </row>
        <row r="565">
          <cell r="G565">
            <v>36.276666666666671</v>
          </cell>
          <cell r="K565" t="str">
            <v>Comune Di Cagliari</v>
          </cell>
          <cell r="L565" t="str">
            <v>Città Metropolitana di Cagliari</v>
          </cell>
          <cell r="M565" t="str">
            <v>0920090036</v>
          </cell>
          <cell r="O565" t="str">
            <v>Scuola Dell'Infanzia Di Via Serbariu</v>
          </cell>
          <cell r="AF565" t="str">
            <v>SI</v>
          </cell>
          <cell r="AP565">
            <v>20150</v>
          </cell>
          <cell r="AQ565">
            <v>4030</v>
          </cell>
          <cell r="AU565" t="str">
            <v>SI</v>
          </cell>
        </row>
        <row r="566">
          <cell r="G566">
            <v>36.233333333333334</v>
          </cell>
          <cell r="K566" t="str">
            <v>Provincia Di Nuoro</v>
          </cell>
          <cell r="L566" t="str">
            <v>Nuoro</v>
          </cell>
          <cell r="M566" t="str">
            <v>0910510368</v>
          </cell>
          <cell r="O566" t="str">
            <v>Liceo Scienze Umane E Musicale "S.Satta"</v>
          </cell>
          <cell r="AF566" t="str">
            <v>SI</v>
          </cell>
          <cell r="AP566">
            <v>75000</v>
          </cell>
          <cell r="AQ566">
            <v>15000</v>
          </cell>
          <cell r="AU566" t="str">
            <v>SI</v>
          </cell>
        </row>
        <row r="572">
          <cell r="G572">
            <v>36</v>
          </cell>
          <cell r="K572" t="str">
            <v>Comune Di Trinità D'Agultu E Vignola</v>
          </cell>
          <cell r="L572" t="str">
            <v>Sassari</v>
          </cell>
          <cell r="M572" t="str">
            <v>0900741756</v>
          </cell>
          <cell r="O572" t="str">
            <v>Primaria</v>
          </cell>
          <cell r="AF572" t="str">
            <v>NO</v>
          </cell>
          <cell r="AP572">
            <v>20000</v>
          </cell>
          <cell r="AQ572">
            <v>4000</v>
          </cell>
          <cell r="AU572" t="str">
            <v>SI</v>
          </cell>
        </row>
        <row r="575">
          <cell r="G575">
            <v>35.955599547511312</v>
          </cell>
          <cell r="K575" t="str">
            <v>Comune Di Settimo San Pietro</v>
          </cell>
          <cell r="L575" t="str">
            <v>Città Metropolitana di Cagliari</v>
          </cell>
          <cell r="M575" t="str">
            <v>0920750166</v>
          </cell>
          <cell r="O575" t="str">
            <v>Scuola Elementare Via Lussu</v>
          </cell>
          <cell r="AF575" t="str">
            <v>SI</v>
          </cell>
          <cell r="AP575">
            <v>13000</v>
          </cell>
          <cell r="AQ575">
            <v>2600</v>
          </cell>
          <cell r="AU575" t="str">
            <v>SI</v>
          </cell>
        </row>
        <row r="579">
          <cell r="G579">
            <v>35.659829059602927</v>
          </cell>
          <cell r="K579" t="str">
            <v>Provincia Di Oristano</v>
          </cell>
          <cell r="L579" t="str">
            <v>Oristano</v>
          </cell>
          <cell r="M579" t="str">
            <v>0950041769</v>
          </cell>
          <cell r="O579" t="str">
            <v>Istituto Tecnico Industriale Di Ales</v>
          </cell>
          <cell r="AF579" t="str">
            <v>NO</v>
          </cell>
          <cell r="AP579">
            <v>16000</v>
          </cell>
          <cell r="AQ579">
            <v>3200</v>
          </cell>
          <cell r="AU579" t="str">
            <v>SI</v>
          </cell>
        </row>
        <row r="581">
          <cell r="G581">
            <v>35.466666666666669</v>
          </cell>
          <cell r="K581" t="str">
            <v>Comune Di Cagliari</v>
          </cell>
          <cell r="L581" t="str">
            <v>Città Metropolitana di Cagliari</v>
          </cell>
          <cell r="M581" t="str">
            <v>0920091396</v>
          </cell>
          <cell r="O581" t="str">
            <v>Scuola Primaria "San Michele"</v>
          </cell>
          <cell r="AF581" t="str">
            <v>SI</v>
          </cell>
          <cell r="AP581">
            <v>14000</v>
          </cell>
          <cell r="AQ581">
            <v>2800</v>
          </cell>
          <cell r="AU581" t="str">
            <v>SI</v>
          </cell>
        </row>
        <row r="583">
          <cell r="G583">
            <v>35.426666666666662</v>
          </cell>
          <cell r="K583" t="str">
            <v>Comune Di Cagliari</v>
          </cell>
          <cell r="L583" t="str">
            <v>Città Metropolitana di Cagliari</v>
          </cell>
          <cell r="M583" t="str">
            <v>0920090407</v>
          </cell>
          <cell r="O583" t="str">
            <v>Scuola Secondaria Di Primo Grado "Ciusa"</v>
          </cell>
          <cell r="AF583" t="str">
            <v>NO</v>
          </cell>
          <cell r="AP583">
            <v>44800</v>
          </cell>
          <cell r="AQ583">
            <v>8960</v>
          </cell>
          <cell r="AU583" t="str">
            <v>SI</v>
          </cell>
        </row>
        <row r="588">
          <cell r="G588">
            <v>35.035502958579883</v>
          </cell>
          <cell r="K588" t="str">
            <v>Comune Di Simaxis</v>
          </cell>
          <cell r="L588" t="str">
            <v>Oristano</v>
          </cell>
          <cell r="M588" t="str">
            <v>0950590115</v>
          </cell>
          <cell r="O588" t="str">
            <v>Scuola Infanzia E Primaria, Direzione Didattica</v>
          </cell>
          <cell r="AF588" t="str">
            <v>SI</v>
          </cell>
          <cell r="AP588">
            <v>19000</v>
          </cell>
          <cell r="AQ588">
            <v>3800</v>
          </cell>
          <cell r="AU588" t="str">
            <v>SI</v>
          </cell>
        </row>
        <row r="595">
          <cell r="G595">
            <v>34.799999999999997</v>
          </cell>
          <cell r="K595" t="str">
            <v>Comune Di Cagliari</v>
          </cell>
          <cell r="L595" t="str">
            <v>Città Metropolitana di Cagliari</v>
          </cell>
          <cell r="M595" t="str">
            <v>0920090019</v>
          </cell>
          <cell r="O595" t="str">
            <v>Scuola Dell'Infanzia Di Via Bandello</v>
          </cell>
          <cell r="AF595" t="str">
            <v>SI</v>
          </cell>
          <cell r="AP595">
            <v>39000</v>
          </cell>
          <cell r="AQ595">
            <v>7800</v>
          </cell>
          <cell r="AU595" t="str">
            <v>SI</v>
          </cell>
        </row>
        <row r="596">
          <cell r="G596">
            <v>34.799999999999997</v>
          </cell>
          <cell r="K596" t="str">
            <v>Comune Di Cagliari</v>
          </cell>
          <cell r="L596" t="str">
            <v>Città Metropolitana di Cagliari</v>
          </cell>
          <cell r="M596" t="str">
            <v>0920090003</v>
          </cell>
          <cell r="O596" t="str">
            <v>Scuola Dell'Infanzia Di Via Del Sestante</v>
          </cell>
          <cell r="AF596" t="str">
            <v>SI</v>
          </cell>
          <cell r="AP596">
            <v>39000</v>
          </cell>
          <cell r="AQ596">
            <v>7800</v>
          </cell>
          <cell r="AU596" t="str">
            <v>SI</v>
          </cell>
        </row>
        <row r="598">
          <cell r="G598">
            <v>34.578888888888883</v>
          </cell>
          <cell r="K598" t="str">
            <v>Comune Di Cagliari</v>
          </cell>
          <cell r="L598" t="str">
            <v>Città Metropolitana di Cagliari</v>
          </cell>
          <cell r="M598" t="str">
            <v>0920091390</v>
          </cell>
          <cell r="O598" t="str">
            <v>Scuola Dell'Infanzia "San Giuseppe"</v>
          </cell>
          <cell r="AF598" t="str">
            <v>SI</v>
          </cell>
          <cell r="AP598">
            <v>31775</v>
          </cell>
          <cell r="AQ598">
            <v>6355</v>
          </cell>
          <cell r="AU598" t="str">
            <v>SI</v>
          </cell>
        </row>
        <row r="602">
          <cell r="G602">
            <v>34.248123123123122</v>
          </cell>
          <cell r="K602" t="str">
            <v>Comune Di Selargius</v>
          </cell>
          <cell r="L602" t="str">
            <v>Città Metropolitana di Cagliari</v>
          </cell>
          <cell r="M602" t="str">
            <v>0920680697</v>
          </cell>
          <cell r="O602" t="str">
            <v>Scuola Dell'Infanzia Su Planu</v>
          </cell>
          <cell r="AF602" t="str">
            <v>NO</v>
          </cell>
          <cell r="AP602">
            <v>5000</v>
          </cell>
          <cell r="AQ602">
            <v>1000</v>
          </cell>
          <cell r="AU602" t="str">
            <v>SI</v>
          </cell>
        </row>
        <row r="608">
          <cell r="G608">
            <v>33.799999999999997</v>
          </cell>
          <cell r="K608" t="str">
            <v>Comune Di Cagliari</v>
          </cell>
          <cell r="L608" t="str">
            <v>Città Metropolitana di Cagliari</v>
          </cell>
          <cell r="M608" t="str">
            <v>0920090007</v>
          </cell>
          <cell r="O608" t="str">
            <v>Scuola Dell'Infanzia Di Via Dei Genieri</v>
          </cell>
          <cell r="AF608" t="str">
            <v>SI</v>
          </cell>
          <cell r="AP608">
            <v>26000</v>
          </cell>
          <cell r="AQ608">
            <v>5200</v>
          </cell>
          <cell r="AU608" t="str">
            <v>SI</v>
          </cell>
        </row>
        <row r="609">
          <cell r="G609">
            <v>33.727272727272727</v>
          </cell>
          <cell r="K609" t="str">
            <v>Comune Di Quartu S.Elena</v>
          </cell>
          <cell r="L609" t="str">
            <v>Città Metropolitana di Cagliari</v>
          </cell>
          <cell r="M609" t="str">
            <v>0920510043</v>
          </cell>
          <cell r="O609" t="str">
            <v>Scuola Infanzia Via Milano</v>
          </cell>
          <cell r="AF609" t="str">
            <v>NO</v>
          </cell>
          <cell r="AP609">
            <v>36000</v>
          </cell>
          <cell r="AQ609">
            <v>7200</v>
          </cell>
          <cell r="AU609" t="str">
            <v>SI</v>
          </cell>
        </row>
        <row r="610">
          <cell r="G610">
            <v>33.503472222222221</v>
          </cell>
          <cell r="K610" t="str">
            <v>Comune Di Quartu S.Elena</v>
          </cell>
          <cell r="L610" t="str">
            <v>Città Metropolitana di Cagliari</v>
          </cell>
          <cell r="M610" t="str">
            <v>0920510493</v>
          </cell>
          <cell r="O610" t="str">
            <v>Scuola Dell'Infanzia E Primaria Via Vespucci</v>
          </cell>
          <cell r="AF610" t="str">
            <v>NO</v>
          </cell>
          <cell r="AP610">
            <v>29000</v>
          </cell>
          <cell r="AQ610">
            <v>5800</v>
          </cell>
          <cell r="AU610" t="str">
            <v>SI</v>
          </cell>
        </row>
        <row r="616">
          <cell r="G616">
            <v>32.832496119719259</v>
          </cell>
          <cell r="K616" t="str">
            <v>Comune Di Sanluri</v>
          </cell>
          <cell r="L616" t="str">
            <v>Sud Sardegna</v>
          </cell>
          <cell r="M616">
            <v>1110671354</v>
          </cell>
          <cell r="O616" t="str">
            <v>Via Giovanni Xxiii</v>
          </cell>
          <cell r="AF616" t="str">
            <v>NO</v>
          </cell>
          <cell r="AP616">
            <v>34344.660000000003</v>
          </cell>
          <cell r="AQ616">
            <v>6868.9320000000007</v>
          </cell>
          <cell r="AU616" t="str">
            <v>SI</v>
          </cell>
        </row>
        <row r="617">
          <cell r="G617">
            <v>32.71844660194175</v>
          </cell>
          <cell r="K617" t="str">
            <v>Comune Di Sadali</v>
          </cell>
          <cell r="L617" t="str">
            <v>Sud Sardegna</v>
          </cell>
          <cell r="M617">
            <v>1110580159</v>
          </cell>
          <cell r="O617" t="str">
            <v>Scuola Elementare</v>
          </cell>
          <cell r="AF617" t="str">
            <v>SI</v>
          </cell>
          <cell r="AP617">
            <v>10000</v>
          </cell>
          <cell r="AQ617">
            <v>2000</v>
          </cell>
          <cell r="AU617" t="str">
            <v>SI</v>
          </cell>
        </row>
        <row r="619">
          <cell r="G619">
            <v>32.711111111111109</v>
          </cell>
          <cell r="K619" t="str">
            <v>Comune Di Ollastra</v>
          </cell>
          <cell r="L619" t="str">
            <v>Oristano</v>
          </cell>
          <cell r="M619" t="str">
            <v>0950370893</v>
          </cell>
          <cell r="O619" t="str">
            <v>Secondaria Di 1° Grado</v>
          </cell>
          <cell r="AF619" t="str">
            <v>SI</v>
          </cell>
          <cell r="AP619">
            <v>11000</v>
          </cell>
          <cell r="AQ619">
            <v>2200</v>
          </cell>
          <cell r="AU619" t="str">
            <v>SI</v>
          </cell>
        </row>
        <row r="626">
          <cell r="G626">
            <v>32</v>
          </cell>
          <cell r="K626" t="str">
            <v>Comune Di Quartu S.Elena</v>
          </cell>
          <cell r="L626" t="str">
            <v>Città Metropolitana di Cagliari</v>
          </cell>
          <cell r="M626" t="str">
            <v>0920511095</v>
          </cell>
          <cell r="O626" t="str">
            <v>Scuola Infanzia E Primaria Via Cimabue</v>
          </cell>
          <cell r="AF626" t="str">
            <v>NO</v>
          </cell>
          <cell r="AP626">
            <v>48000</v>
          </cell>
          <cell r="AQ626">
            <v>9600</v>
          </cell>
          <cell r="AU626" t="str">
            <v>SI</v>
          </cell>
        </row>
        <row r="632">
          <cell r="G632">
            <v>31.528594999999996</v>
          </cell>
          <cell r="K632" t="str">
            <v>Comune Di Villacidro</v>
          </cell>
          <cell r="L632" t="str">
            <v>Sud Sardegna</v>
          </cell>
          <cell r="M632">
            <v>1110960271</v>
          </cell>
          <cell r="O632" t="str">
            <v>Scuola Elementare Via Cavour</v>
          </cell>
          <cell r="AF632" t="str">
            <v>SI</v>
          </cell>
          <cell r="AP632">
            <v>43142.7</v>
          </cell>
          <cell r="AQ632">
            <v>8628.5399999999991</v>
          </cell>
          <cell r="AU632" t="str">
            <v>SI</v>
          </cell>
        </row>
        <row r="643">
          <cell r="G643">
            <v>30.205429928831514</v>
          </cell>
          <cell r="K643" t="str">
            <v>Comune Di Monserrato</v>
          </cell>
          <cell r="L643" t="str">
            <v>Città Metropolitana di Cagliari</v>
          </cell>
          <cell r="M643" t="str">
            <v>0921090926</v>
          </cell>
          <cell r="O643" t="str">
            <v>Scuola Secondaria Di I Grado Di Via Monte Linas</v>
          </cell>
          <cell r="AF643" t="str">
            <v>NO</v>
          </cell>
          <cell r="AP643">
            <v>44254.84</v>
          </cell>
          <cell r="AQ643">
            <v>8850.9679999999989</v>
          </cell>
          <cell r="AU643" t="str">
            <v>SI</v>
          </cell>
        </row>
        <row r="644">
          <cell r="G644">
            <v>30.142857142857142</v>
          </cell>
          <cell r="K644" t="str">
            <v>Comune Di Quartu S.Elena</v>
          </cell>
          <cell r="L644" t="str">
            <v>Città Metropolitana di Cagliari</v>
          </cell>
          <cell r="M644" t="str">
            <v>0920510202</v>
          </cell>
          <cell r="O644" t="str">
            <v>Scuola Primaria Via Foscolo</v>
          </cell>
          <cell r="AF644" t="str">
            <v>NO</v>
          </cell>
          <cell r="AP644">
            <v>36000</v>
          </cell>
          <cell r="AQ644">
            <v>7200</v>
          </cell>
          <cell r="AU644" t="str">
            <v>SI</v>
          </cell>
        </row>
        <row r="655">
          <cell r="G655">
            <v>29.421524999999999</v>
          </cell>
          <cell r="K655" t="str">
            <v>Comune Di Nulvi</v>
          </cell>
          <cell r="L655" t="str">
            <v>Sassari</v>
          </cell>
          <cell r="M655" t="str">
            <v>0900460346</v>
          </cell>
          <cell r="O655" t="str">
            <v>Scuola Secondaria Inferiore</v>
          </cell>
          <cell r="AF655" t="str">
            <v>NO</v>
          </cell>
          <cell r="AP655">
            <v>55650.74</v>
          </cell>
          <cell r="AQ655">
            <v>11130.148000000001</v>
          </cell>
          <cell r="AU655" t="str">
            <v>SI</v>
          </cell>
        </row>
        <row r="658">
          <cell r="G658">
            <v>29</v>
          </cell>
          <cell r="K658" t="str">
            <v>Comune Di Villacidro</v>
          </cell>
          <cell r="L658" t="str">
            <v>Sud Sardegna</v>
          </cell>
          <cell r="M658">
            <v>1110960001</v>
          </cell>
          <cell r="O658" t="str">
            <v>Scuola Elementare Via Tirso</v>
          </cell>
          <cell r="AF658" t="str">
            <v>SI</v>
          </cell>
          <cell r="AP658">
            <v>13917</v>
          </cell>
          <cell r="AQ658">
            <v>2783.4</v>
          </cell>
          <cell r="AU658" t="str">
            <v>SI</v>
          </cell>
        </row>
        <row r="661">
          <cell r="G661">
            <v>28.773166666666665</v>
          </cell>
          <cell r="K661" t="str">
            <v>Comune Di Villacidro</v>
          </cell>
          <cell r="L661" t="str">
            <v>Sud Sardegna</v>
          </cell>
          <cell r="M661">
            <v>1110960005</v>
          </cell>
          <cell r="O661" t="str">
            <v>Scuola Media N. 2 "Sebastiano Satta"</v>
          </cell>
          <cell r="AF661" t="str">
            <v>NO</v>
          </cell>
          <cell r="AP661">
            <v>13917</v>
          </cell>
          <cell r="AQ661">
            <v>2783.4</v>
          </cell>
          <cell r="AU661" t="str">
            <v>SI</v>
          </cell>
        </row>
        <row r="662">
          <cell r="G662">
            <v>28.64699555267347</v>
          </cell>
          <cell r="K662" t="str">
            <v>Comune Di Fluminimaggiore</v>
          </cell>
          <cell r="L662" t="str">
            <v>Sud Sardegna</v>
          </cell>
          <cell r="M662" t="str">
            <v>1110210278</v>
          </cell>
          <cell r="O662" t="str">
            <v>Scuola Dell'Infanzia E Primaria</v>
          </cell>
          <cell r="AF662" t="str">
            <v>NO</v>
          </cell>
          <cell r="AP662">
            <v>1000</v>
          </cell>
          <cell r="AQ662">
            <v>199.99996469955528</v>
          </cell>
          <cell r="AU662" t="str">
            <v>SI</v>
          </cell>
        </row>
        <row r="663">
          <cell r="G663">
            <v>28.587477777777782</v>
          </cell>
          <cell r="K663" t="str">
            <v>Comune Di Talana</v>
          </cell>
          <cell r="L663" t="str">
            <v>Nuoro</v>
          </cell>
          <cell r="M663" t="str">
            <v>0910880355</v>
          </cell>
          <cell r="O663" t="str">
            <v>Scuola Secondaria</v>
          </cell>
          <cell r="AF663" t="str">
            <v>SI</v>
          </cell>
          <cell r="AP663">
            <v>32287.3</v>
          </cell>
          <cell r="AQ663">
            <v>6457.46</v>
          </cell>
          <cell r="AU663" t="str">
            <v>SI</v>
          </cell>
        </row>
        <row r="665">
          <cell r="G665">
            <v>28.158801666666669</v>
          </cell>
          <cell r="K665" t="str">
            <v>Comune Di Talana</v>
          </cell>
          <cell r="L665" t="str">
            <v>Nuoro</v>
          </cell>
          <cell r="M665" t="str">
            <v>0910880231</v>
          </cell>
          <cell r="O665" t="str">
            <v>Scuola Primaria</v>
          </cell>
          <cell r="AF665" t="str">
            <v>NO</v>
          </cell>
          <cell r="AP665">
            <v>37905.620000000003</v>
          </cell>
          <cell r="AQ665">
            <v>7581.1240000000007</v>
          </cell>
          <cell r="AU665" t="str">
            <v>SI</v>
          </cell>
        </row>
        <row r="668">
          <cell r="G668">
            <v>27.842105263157894</v>
          </cell>
          <cell r="K668" t="str">
            <v>Comune Di Quartu S.Elena</v>
          </cell>
          <cell r="L668" t="str">
            <v>Città Metropolitana di Cagliari</v>
          </cell>
          <cell r="M668" t="str">
            <v>0920511104</v>
          </cell>
          <cell r="O668" t="str">
            <v>Scuola Secondaria 1° Grado Via Turati</v>
          </cell>
          <cell r="AF668" t="str">
            <v>NO</v>
          </cell>
          <cell r="AP668">
            <v>48000</v>
          </cell>
          <cell r="AQ668">
            <v>9600</v>
          </cell>
          <cell r="AU668" t="str">
            <v>SI</v>
          </cell>
        </row>
        <row r="671">
          <cell r="G671">
            <v>27.375</v>
          </cell>
          <cell r="K671" t="str">
            <v>Comune Di Santa Teresa Gallura</v>
          </cell>
          <cell r="L671" t="str">
            <v>Sassari</v>
          </cell>
          <cell r="M671" t="str">
            <v>0900630235</v>
          </cell>
          <cell r="O671" t="str">
            <v>Scuola Primaria</v>
          </cell>
          <cell r="AF671" t="str">
            <v>SI</v>
          </cell>
          <cell r="AP671">
            <v>30000</v>
          </cell>
          <cell r="AQ671">
            <v>6000</v>
          </cell>
          <cell r="AU671" t="str">
            <v>SI</v>
          </cell>
        </row>
        <row r="672">
          <cell r="G672">
            <v>27.166666666666664</v>
          </cell>
          <cell r="K672" t="str">
            <v>Comune Di Santa Teresa Gallura</v>
          </cell>
          <cell r="L672" t="str">
            <v>Sassari</v>
          </cell>
          <cell r="M672" t="str">
            <v>0900630381</v>
          </cell>
          <cell r="O672" t="str">
            <v>Scuola Secondaria I Grado</v>
          </cell>
          <cell r="AF672" t="str">
            <v>NO</v>
          </cell>
          <cell r="AP672">
            <v>50000</v>
          </cell>
          <cell r="AQ672">
            <v>10000</v>
          </cell>
          <cell r="AU672" t="str">
            <v>SI</v>
          </cell>
        </row>
        <row r="676">
          <cell r="G676">
            <v>27</v>
          </cell>
          <cell r="K676" t="str">
            <v>Comune Di Santa Teresa Gallura</v>
          </cell>
          <cell r="L676" t="str">
            <v>Sassari</v>
          </cell>
          <cell r="M676" t="str">
            <v>0900630237</v>
          </cell>
          <cell r="O676" t="str">
            <v>Scuola Primaria</v>
          </cell>
          <cell r="AF676" t="str">
            <v>NO</v>
          </cell>
          <cell r="AP676">
            <v>20000</v>
          </cell>
          <cell r="AQ676">
            <v>4000</v>
          </cell>
          <cell r="AU676" t="str">
            <v>SI</v>
          </cell>
        </row>
        <row r="679">
          <cell r="G679">
            <v>26.5</v>
          </cell>
          <cell r="K679" t="str">
            <v>Comune Di Settimo San Pietro</v>
          </cell>
          <cell r="L679" t="str">
            <v>Città Metropolitana di Cagliari</v>
          </cell>
          <cell r="M679" t="str">
            <v>0920751029</v>
          </cell>
          <cell r="O679" t="str">
            <v>Scuola Elementare Di Via San Salvatore</v>
          </cell>
          <cell r="AF679" t="str">
            <v>SI</v>
          </cell>
          <cell r="AP679">
            <v>12250</v>
          </cell>
          <cell r="AQ679">
            <v>2450</v>
          </cell>
          <cell r="AU679" t="str">
            <v>SI</v>
          </cell>
        </row>
        <row r="687">
          <cell r="G687">
            <v>25.780479877692709</v>
          </cell>
          <cell r="K687" t="str">
            <v>Comune Di Alà Dei Sardi</v>
          </cell>
          <cell r="L687" t="str">
            <v>Sassari</v>
          </cell>
          <cell r="M687" t="str">
            <v>0900020202</v>
          </cell>
          <cell r="O687" t="str">
            <v>Scuola Primaria E Secondaria I° Livello</v>
          </cell>
          <cell r="AF687" t="str">
            <v>NO</v>
          </cell>
          <cell r="AP687">
            <v>15488.34</v>
          </cell>
          <cell r="AQ687">
            <v>3097.6680000000001</v>
          </cell>
          <cell r="AU687" t="str">
            <v>SI</v>
          </cell>
        </row>
        <row r="700">
          <cell r="G700">
            <v>21.846153846153847</v>
          </cell>
          <cell r="K700" t="str">
            <v>Comune Di Villacidro</v>
          </cell>
          <cell r="L700" t="str">
            <v>Sud Sardegna</v>
          </cell>
          <cell r="M700">
            <v>1110960540</v>
          </cell>
          <cell r="O700" t="str">
            <v>Scuola Media N. 1 "Antioco Loru"</v>
          </cell>
          <cell r="AF700" t="str">
            <v>NO</v>
          </cell>
          <cell r="AP700">
            <v>13917</v>
          </cell>
          <cell r="AQ700">
            <v>2783.4</v>
          </cell>
          <cell r="AU700" t="str">
            <v>SI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anagrafeediliziascolastica.regione.vda.it/gst_edilizia.asp?Action=INS_DATI_COD&amp;Cod_Edificio=0070175000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O201"/>
  <sheetViews>
    <sheetView topLeftCell="B1" zoomScale="72" zoomScaleNormal="72" workbookViewId="0">
      <pane ySplit="1" topLeftCell="A23" activePane="bottomLeft" state="frozen"/>
      <selection activeCell="B1" sqref="B1"/>
      <selection pane="bottomLeft" activeCell="B1" sqref="B1:K45"/>
    </sheetView>
  </sheetViews>
  <sheetFormatPr defaultRowHeight="12.75" x14ac:dyDescent="0.2"/>
  <cols>
    <col min="1" max="1" width="19" hidden="1" customWidth="1"/>
    <col min="2" max="2" width="7.5703125" customWidth="1"/>
    <col min="3" max="3" width="6.7109375" customWidth="1"/>
    <col min="4" max="4" width="38.140625" customWidth="1"/>
    <col min="5" max="5" width="63.42578125" customWidth="1"/>
    <col min="6" max="6" width="41.42578125" customWidth="1"/>
    <col min="7" max="7" width="31.85546875" customWidth="1"/>
    <col min="8" max="8" width="28.42578125" customWidth="1"/>
    <col min="9" max="10" width="19.5703125" customWidth="1"/>
    <col min="11" max="11" width="50.140625" customWidth="1"/>
  </cols>
  <sheetData>
    <row r="1" spans="1:16291" ht="101.25" customHeight="1" thickBot="1" x14ac:dyDescent="0.25">
      <c r="B1" s="471" t="s">
        <v>5344</v>
      </c>
      <c r="C1" s="471"/>
      <c r="D1" s="471"/>
      <c r="E1" s="471"/>
      <c r="F1" s="471"/>
      <c r="G1" s="471"/>
      <c r="H1" s="471"/>
      <c r="I1" s="471"/>
      <c r="J1" s="471"/>
      <c r="K1" s="472"/>
    </row>
    <row r="2" spans="1:16291" s="4" customFormat="1" ht="29.25" customHeight="1" x14ac:dyDescent="0.2">
      <c r="A2" s="476" t="s">
        <v>6</v>
      </c>
      <c r="B2" s="474" t="s">
        <v>2115</v>
      </c>
      <c r="C2" s="479" t="s">
        <v>3</v>
      </c>
      <c r="D2" s="474" t="s">
        <v>2</v>
      </c>
      <c r="E2" s="474" t="s">
        <v>4</v>
      </c>
      <c r="F2" s="474" t="s">
        <v>1</v>
      </c>
      <c r="G2" s="474" t="s">
        <v>0</v>
      </c>
      <c r="H2" s="474" t="s">
        <v>9</v>
      </c>
      <c r="I2" s="474" t="s">
        <v>5</v>
      </c>
      <c r="J2" s="474" t="s">
        <v>5947</v>
      </c>
      <c r="K2" s="474" t="s">
        <v>5948</v>
      </c>
    </row>
    <row r="3" spans="1:16291" s="1" customFormat="1" ht="18" customHeight="1" x14ac:dyDescent="0.2">
      <c r="A3" s="477"/>
      <c r="B3" s="475"/>
      <c r="C3" s="480"/>
      <c r="D3" s="475"/>
      <c r="E3" s="475"/>
      <c r="F3" s="475"/>
      <c r="G3" s="475"/>
      <c r="H3" s="475"/>
      <c r="I3" s="475"/>
      <c r="J3" s="475"/>
      <c r="K3" s="475"/>
    </row>
    <row r="4" spans="1:16291" s="1" customFormat="1" ht="45.75" customHeight="1" x14ac:dyDescent="0.2">
      <c r="A4" s="477"/>
      <c r="B4" s="475"/>
      <c r="C4" s="480"/>
      <c r="D4" s="475"/>
      <c r="E4" s="475"/>
      <c r="F4" s="475"/>
      <c r="G4" s="475"/>
      <c r="H4" s="475"/>
      <c r="I4" s="475"/>
      <c r="J4" s="475"/>
      <c r="K4" s="475"/>
    </row>
    <row r="5" spans="1:16291" s="5" customFormat="1" ht="104.25" customHeight="1" thickBot="1" x14ac:dyDescent="0.25">
      <c r="A5" s="478"/>
      <c r="B5" s="475"/>
      <c r="C5" s="480"/>
      <c r="D5" s="475"/>
      <c r="E5" s="475"/>
      <c r="F5" s="475"/>
      <c r="G5" s="475"/>
      <c r="H5" s="475"/>
      <c r="I5" s="475"/>
      <c r="J5" s="475"/>
      <c r="K5" s="47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</row>
    <row r="6" spans="1:16291" s="3" customFormat="1" ht="57.75" customHeight="1" x14ac:dyDescent="0.2">
      <c r="A6" s="2" t="s">
        <v>13</v>
      </c>
      <c r="B6" s="110">
        <v>1</v>
      </c>
      <c r="C6" s="110" t="s">
        <v>11</v>
      </c>
      <c r="D6" s="111" t="s">
        <v>10</v>
      </c>
      <c r="E6" s="111" t="s">
        <v>39</v>
      </c>
      <c r="F6" s="111" t="s">
        <v>40</v>
      </c>
      <c r="G6" s="111" t="s">
        <v>41</v>
      </c>
      <c r="H6" s="111" t="s">
        <v>42</v>
      </c>
      <c r="I6" s="112">
        <v>119300</v>
      </c>
      <c r="J6" s="112">
        <v>69300</v>
      </c>
      <c r="K6" s="112">
        <f>I6-J6</f>
        <v>50000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</row>
    <row r="7" spans="1:16291" s="3" customFormat="1" ht="57.75" customHeight="1" x14ac:dyDescent="0.2">
      <c r="A7" s="2"/>
      <c r="B7" s="110">
        <f>B6+1</f>
        <v>2</v>
      </c>
      <c r="C7" s="110" t="s">
        <v>8</v>
      </c>
      <c r="D7" s="111" t="s">
        <v>25</v>
      </c>
      <c r="E7" s="111" t="s">
        <v>91</v>
      </c>
      <c r="F7" s="113" t="s">
        <v>92</v>
      </c>
      <c r="G7" s="114" t="s">
        <v>94</v>
      </c>
      <c r="H7" s="110" t="s">
        <v>93</v>
      </c>
      <c r="I7" s="112">
        <v>49496.34</v>
      </c>
      <c r="J7" s="112">
        <v>4949.63</v>
      </c>
      <c r="K7" s="112">
        <f t="shared" ref="K7:K16" si="0">I7-J7</f>
        <v>44546.71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</row>
    <row r="8" spans="1:16291" s="3" customFormat="1" ht="57.75" customHeight="1" x14ac:dyDescent="0.2">
      <c r="A8" s="2" t="s">
        <v>12</v>
      </c>
      <c r="B8" s="110">
        <f t="shared" ref="B8:B18" si="1">B7+1</f>
        <v>3</v>
      </c>
      <c r="C8" s="110" t="s">
        <v>11</v>
      </c>
      <c r="D8" s="111" t="s">
        <v>27</v>
      </c>
      <c r="E8" s="111" t="s">
        <v>35</v>
      </c>
      <c r="F8" s="113" t="s">
        <v>36</v>
      </c>
      <c r="G8" s="114" t="s">
        <v>37</v>
      </c>
      <c r="H8" s="110" t="s">
        <v>38</v>
      </c>
      <c r="I8" s="112">
        <v>300000</v>
      </c>
      <c r="J8" s="112">
        <v>250000</v>
      </c>
      <c r="K8" s="112">
        <f t="shared" si="0"/>
        <v>50000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</row>
    <row r="9" spans="1:16291" s="3" customFormat="1" ht="57.75" customHeight="1" x14ac:dyDescent="0.2">
      <c r="A9" s="2" t="s">
        <v>14</v>
      </c>
      <c r="B9" s="110">
        <f t="shared" si="1"/>
        <v>4</v>
      </c>
      <c r="C9" s="110" t="s">
        <v>11</v>
      </c>
      <c r="D9" s="111" t="s">
        <v>10</v>
      </c>
      <c r="E9" s="111" t="s">
        <v>43</v>
      </c>
      <c r="F9" s="113" t="s">
        <v>44</v>
      </c>
      <c r="G9" s="114" t="s">
        <v>45</v>
      </c>
      <c r="H9" s="110" t="s">
        <v>46</v>
      </c>
      <c r="I9" s="112">
        <v>100000</v>
      </c>
      <c r="J9" s="112">
        <v>50000</v>
      </c>
      <c r="K9" s="112">
        <f>I9-J9</f>
        <v>50000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</row>
    <row r="10" spans="1:16291" s="3" customFormat="1" ht="54" customHeight="1" x14ac:dyDescent="0.2">
      <c r="A10" s="2" t="s">
        <v>15</v>
      </c>
      <c r="B10" s="110">
        <f t="shared" si="1"/>
        <v>5</v>
      </c>
      <c r="C10" s="110" t="s">
        <v>11</v>
      </c>
      <c r="D10" s="111" t="s">
        <v>10</v>
      </c>
      <c r="E10" s="111" t="s">
        <v>47</v>
      </c>
      <c r="F10" s="113" t="s">
        <v>48</v>
      </c>
      <c r="G10" s="114" t="s">
        <v>49</v>
      </c>
      <c r="H10" s="110" t="s">
        <v>50</v>
      </c>
      <c r="I10" s="112">
        <v>65317.04</v>
      </c>
      <c r="J10" s="112">
        <v>15317.04</v>
      </c>
      <c r="K10" s="112">
        <f>I10-J10</f>
        <v>50000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</row>
    <row r="11" spans="1:16291" s="3" customFormat="1" ht="62.25" customHeight="1" x14ac:dyDescent="0.2">
      <c r="A11" s="2"/>
      <c r="B11" s="110">
        <f t="shared" si="1"/>
        <v>6</v>
      </c>
      <c r="C11" s="110" t="s">
        <v>8</v>
      </c>
      <c r="D11" s="111" t="s">
        <v>23</v>
      </c>
      <c r="E11" s="111" t="s">
        <v>51</v>
      </c>
      <c r="F11" s="113" t="s">
        <v>100</v>
      </c>
      <c r="G11" s="113">
        <v>660640225</v>
      </c>
      <c r="H11" s="115" t="s">
        <v>87</v>
      </c>
      <c r="I11" s="116">
        <v>57566.26</v>
      </c>
      <c r="J11" s="116">
        <v>12088.91</v>
      </c>
      <c r="K11" s="116">
        <f t="shared" si="0"/>
        <v>45477.350000000006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</row>
    <row r="12" spans="1:16291" s="3" customFormat="1" ht="84" customHeight="1" x14ac:dyDescent="0.2">
      <c r="A12" s="2"/>
      <c r="B12" s="110">
        <f t="shared" si="1"/>
        <v>7</v>
      </c>
      <c r="C12" s="110" t="s">
        <v>11</v>
      </c>
      <c r="D12" s="111" t="s">
        <v>28</v>
      </c>
      <c r="E12" s="111" t="s">
        <v>51</v>
      </c>
      <c r="F12" s="113" t="s">
        <v>52</v>
      </c>
      <c r="G12" s="114" t="s">
        <v>53</v>
      </c>
      <c r="H12" s="117" t="s">
        <v>54</v>
      </c>
      <c r="I12" s="112">
        <v>50000</v>
      </c>
      <c r="J12" s="112">
        <v>0</v>
      </c>
      <c r="K12" s="112">
        <f t="shared" si="0"/>
        <v>50000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</row>
    <row r="13" spans="1:16291" s="3" customFormat="1" ht="63.75" customHeight="1" x14ac:dyDescent="0.2">
      <c r="A13" s="2"/>
      <c r="B13" s="110">
        <f t="shared" si="1"/>
        <v>8</v>
      </c>
      <c r="C13" s="110" t="s">
        <v>11</v>
      </c>
      <c r="D13" s="111" t="s">
        <v>30</v>
      </c>
      <c r="E13" s="111" t="s">
        <v>63</v>
      </c>
      <c r="F13" s="113" t="s">
        <v>64</v>
      </c>
      <c r="G13" s="114" t="s">
        <v>65</v>
      </c>
      <c r="H13" s="117" t="s">
        <v>66</v>
      </c>
      <c r="I13" s="112">
        <v>60000</v>
      </c>
      <c r="J13" s="112">
        <v>13200</v>
      </c>
      <c r="K13" s="112">
        <f t="shared" si="0"/>
        <v>46800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</row>
    <row r="14" spans="1:16291" s="3" customFormat="1" ht="65.25" customHeight="1" x14ac:dyDescent="0.2">
      <c r="A14" s="2" t="s">
        <v>7</v>
      </c>
      <c r="B14" s="110">
        <f t="shared" si="1"/>
        <v>9</v>
      </c>
      <c r="C14" s="110" t="s">
        <v>8</v>
      </c>
      <c r="D14" s="111" t="s">
        <v>22</v>
      </c>
      <c r="E14" s="111" t="s">
        <v>83</v>
      </c>
      <c r="F14" s="118" t="s">
        <v>86</v>
      </c>
      <c r="G14" s="119" t="s">
        <v>84</v>
      </c>
      <c r="H14" s="120" t="s">
        <v>85</v>
      </c>
      <c r="I14" s="112">
        <v>50000</v>
      </c>
      <c r="J14" s="112">
        <v>2500</v>
      </c>
      <c r="K14" s="112">
        <f t="shared" si="0"/>
        <v>47500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</row>
    <row r="15" spans="1:16291" s="3" customFormat="1" ht="53.25" customHeight="1" x14ac:dyDescent="0.2">
      <c r="A15" s="2" t="s">
        <v>18</v>
      </c>
      <c r="B15" s="110">
        <f t="shared" si="1"/>
        <v>10</v>
      </c>
      <c r="C15" s="110" t="s">
        <v>19</v>
      </c>
      <c r="D15" s="111" t="s">
        <v>32</v>
      </c>
      <c r="E15" s="111" t="s">
        <v>68</v>
      </c>
      <c r="F15" s="113" t="s">
        <v>69</v>
      </c>
      <c r="G15" s="114" t="s">
        <v>70</v>
      </c>
      <c r="H15" s="117" t="s">
        <v>71</v>
      </c>
      <c r="I15" s="112">
        <v>50000</v>
      </c>
      <c r="J15" s="112">
        <v>0</v>
      </c>
      <c r="K15" s="112">
        <v>50000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</row>
    <row r="16" spans="1:16291" s="3" customFormat="1" ht="75.75" customHeight="1" x14ac:dyDescent="0.2">
      <c r="A16" s="2"/>
      <c r="B16" s="110">
        <f t="shared" si="1"/>
        <v>11</v>
      </c>
      <c r="C16" s="110" t="s">
        <v>8</v>
      </c>
      <c r="D16" s="111" t="s">
        <v>26</v>
      </c>
      <c r="E16" s="111" t="s">
        <v>95</v>
      </c>
      <c r="F16" s="118" t="s">
        <v>96</v>
      </c>
      <c r="G16" s="119" t="s">
        <v>97</v>
      </c>
      <c r="H16" s="120" t="s">
        <v>98</v>
      </c>
      <c r="I16" s="112">
        <v>49918.02</v>
      </c>
      <c r="J16" s="112">
        <v>0</v>
      </c>
      <c r="K16" s="112">
        <f t="shared" si="0"/>
        <v>49918.02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</row>
    <row r="17" spans="1:16291" s="3" customFormat="1" ht="48.75" customHeight="1" x14ac:dyDescent="0.2">
      <c r="A17" s="2" t="s">
        <v>16</v>
      </c>
      <c r="B17" s="110">
        <f t="shared" si="1"/>
        <v>12</v>
      </c>
      <c r="C17" s="110" t="s">
        <v>17</v>
      </c>
      <c r="D17" s="111" t="s">
        <v>31</v>
      </c>
      <c r="E17" s="111" t="s">
        <v>55</v>
      </c>
      <c r="F17" s="113" t="s">
        <v>56</v>
      </c>
      <c r="G17" s="114" t="s">
        <v>57</v>
      </c>
      <c r="H17" s="117" t="s">
        <v>58</v>
      </c>
      <c r="I17" s="112">
        <v>55000</v>
      </c>
      <c r="J17" s="112">
        <v>5000</v>
      </c>
      <c r="K17" s="112">
        <f>I17-J17</f>
        <v>50000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</row>
    <row r="18" spans="1:16291" s="3" customFormat="1" ht="48.75" customHeight="1" x14ac:dyDescent="0.2">
      <c r="A18" s="2"/>
      <c r="B18" s="110">
        <f t="shared" si="1"/>
        <v>13</v>
      </c>
      <c r="C18" s="110" t="s">
        <v>8</v>
      </c>
      <c r="D18" s="111" t="s">
        <v>24</v>
      </c>
      <c r="E18" s="111" t="s">
        <v>55</v>
      </c>
      <c r="F18" s="113" t="s">
        <v>88</v>
      </c>
      <c r="G18" s="114" t="s">
        <v>89</v>
      </c>
      <c r="H18" s="117" t="s">
        <v>90</v>
      </c>
      <c r="I18" s="112">
        <v>49500</v>
      </c>
      <c r="J18" s="112">
        <v>0</v>
      </c>
      <c r="K18" s="112">
        <f>I18-J18</f>
        <v>49500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</row>
    <row r="19" spans="1:16291" s="3" customFormat="1" ht="80.25" customHeight="1" x14ac:dyDescent="0.2">
      <c r="A19" s="2"/>
      <c r="B19" s="110">
        <v>14</v>
      </c>
      <c r="C19" s="110" t="s">
        <v>19</v>
      </c>
      <c r="D19" s="111" t="s">
        <v>34</v>
      </c>
      <c r="E19" s="111" t="s">
        <v>79</v>
      </c>
      <c r="F19" s="113" t="s">
        <v>80</v>
      </c>
      <c r="G19" s="114" t="s">
        <v>81</v>
      </c>
      <c r="H19" s="117" t="s">
        <v>82</v>
      </c>
      <c r="I19" s="112">
        <v>60355.95</v>
      </c>
      <c r="J19" s="112">
        <v>10355.950000000001</v>
      </c>
      <c r="K19" s="112">
        <f>I19-J19</f>
        <v>50000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</row>
    <row r="20" spans="1:16291" s="3" customFormat="1" ht="80.25" customHeight="1" x14ac:dyDescent="0.2">
      <c r="A20" s="2" t="s">
        <v>21</v>
      </c>
      <c r="B20" s="110">
        <v>15</v>
      </c>
      <c r="C20" s="110" t="s">
        <v>19</v>
      </c>
      <c r="D20" s="111" t="s">
        <v>34</v>
      </c>
      <c r="E20" s="111" t="s">
        <v>75</v>
      </c>
      <c r="F20" s="113" t="s">
        <v>76</v>
      </c>
      <c r="G20" s="114" t="s">
        <v>77</v>
      </c>
      <c r="H20" s="117" t="s">
        <v>78</v>
      </c>
      <c r="I20" s="112">
        <v>60748.44</v>
      </c>
      <c r="J20" s="112">
        <v>10748.44</v>
      </c>
      <c r="K20" s="112">
        <f>I20-J20</f>
        <v>50000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</row>
    <row r="21" spans="1:16291" s="3" customFormat="1" ht="68.25" customHeight="1" x14ac:dyDescent="0.2">
      <c r="A21" s="2" t="s">
        <v>20</v>
      </c>
      <c r="B21" s="110">
        <v>16</v>
      </c>
      <c r="C21" s="110" t="s">
        <v>19</v>
      </c>
      <c r="D21" s="111" t="s">
        <v>33</v>
      </c>
      <c r="E21" s="111" t="s">
        <v>67</v>
      </c>
      <c r="F21" s="113" t="s">
        <v>72</v>
      </c>
      <c r="G21" s="121" t="s">
        <v>73</v>
      </c>
      <c r="H21" s="117" t="s">
        <v>74</v>
      </c>
      <c r="I21" s="112">
        <v>65000</v>
      </c>
      <c r="J21" s="112">
        <f>I21-K21</f>
        <v>15000</v>
      </c>
      <c r="K21" s="112">
        <v>50000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</row>
    <row r="22" spans="1:16291" s="3" customFormat="1" ht="77.25" customHeight="1" x14ac:dyDescent="0.2">
      <c r="A22" s="2"/>
      <c r="B22" s="110">
        <v>17</v>
      </c>
      <c r="C22" s="110" t="s">
        <v>11</v>
      </c>
      <c r="D22" s="111" t="s">
        <v>29</v>
      </c>
      <c r="E22" s="111" t="s">
        <v>59</v>
      </c>
      <c r="F22" s="113" t="s">
        <v>60</v>
      </c>
      <c r="G22" s="114" t="s">
        <v>61</v>
      </c>
      <c r="H22" s="117" t="s">
        <v>62</v>
      </c>
      <c r="I22" s="112">
        <v>50838.11</v>
      </c>
      <c r="J22" s="112">
        <v>907.79</v>
      </c>
      <c r="K22" s="112">
        <f>I22-J22</f>
        <v>49930.32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</row>
    <row r="23" spans="1:16291" ht="30" x14ac:dyDescent="0.2">
      <c r="A23" s="82">
        <v>1</v>
      </c>
      <c r="B23" s="110">
        <v>18</v>
      </c>
      <c r="C23" s="117" t="s">
        <v>8</v>
      </c>
      <c r="D23" s="122" t="s">
        <v>5245</v>
      </c>
      <c r="E23" s="122" t="s">
        <v>5246</v>
      </c>
      <c r="F23" s="123" t="s">
        <v>5247</v>
      </c>
      <c r="G23" s="124" t="s">
        <v>5248</v>
      </c>
      <c r="H23" s="125" t="s">
        <v>5249</v>
      </c>
      <c r="I23" s="126">
        <v>460000</v>
      </c>
      <c r="J23" s="126">
        <v>390000</v>
      </c>
      <c r="K23" s="126">
        <v>70000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</row>
    <row r="24" spans="1:16291" ht="57.75" customHeight="1" x14ac:dyDescent="0.2">
      <c r="B24" s="110">
        <v>19</v>
      </c>
      <c r="C24" s="117" t="s">
        <v>11</v>
      </c>
      <c r="D24" s="122" t="s">
        <v>5250</v>
      </c>
      <c r="E24" s="122" t="s">
        <v>5251</v>
      </c>
      <c r="F24" s="127" t="s">
        <v>5252</v>
      </c>
      <c r="G24" s="121" t="s">
        <v>5253</v>
      </c>
      <c r="H24" s="117" t="s">
        <v>5254</v>
      </c>
      <c r="I24" s="126">
        <v>80000</v>
      </c>
      <c r="J24" s="126">
        <v>30000</v>
      </c>
      <c r="K24" s="126">
        <v>50000</v>
      </c>
    </row>
    <row r="25" spans="1:16291" ht="15" x14ac:dyDescent="0.2">
      <c r="B25" s="110">
        <v>20</v>
      </c>
      <c r="C25" s="117" t="s">
        <v>11</v>
      </c>
      <c r="D25" s="122" t="s">
        <v>5255</v>
      </c>
      <c r="E25" s="122" t="s">
        <v>5256</v>
      </c>
      <c r="F25" s="127" t="s">
        <v>5257</v>
      </c>
      <c r="G25" s="121" t="s">
        <v>5258</v>
      </c>
      <c r="H25" s="117"/>
      <c r="I25" s="126">
        <v>50000</v>
      </c>
      <c r="J25" s="126">
        <v>1000</v>
      </c>
      <c r="K25" s="126">
        <v>49000</v>
      </c>
    </row>
    <row r="26" spans="1:16291" ht="15" x14ac:dyDescent="0.2">
      <c r="B26" s="110">
        <v>21</v>
      </c>
      <c r="C26" s="117" t="s">
        <v>11</v>
      </c>
      <c r="D26" s="122" t="s">
        <v>5259</v>
      </c>
      <c r="E26" s="122" t="s">
        <v>5260</v>
      </c>
      <c r="F26" s="127" t="s">
        <v>5261</v>
      </c>
      <c r="G26" s="121" t="s">
        <v>5262</v>
      </c>
      <c r="H26" s="117" t="s">
        <v>5263</v>
      </c>
      <c r="I26" s="126">
        <v>49117.51</v>
      </c>
      <c r="J26" s="126">
        <v>0</v>
      </c>
      <c r="K26" s="126">
        <v>49117.51</v>
      </c>
    </row>
    <row r="27" spans="1:16291" ht="15" x14ac:dyDescent="0.2">
      <c r="B27" s="110">
        <v>22</v>
      </c>
      <c r="C27" s="117" t="s">
        <v>11</v>
      </c>
      <c r="D27" s="122" t="s">
        <v>5264</v>
      </c>
      <c r="E27" s="122" t="s">
        <v>5265</v>
      </c>
      <c r="F27" s="127" t="s">
        <v>5266</v>
      </c>
      <c r="G27" s="121" t="s">
        <v>5267</v>
      </c>
      <c r="H27" s="117" t="s">
        <v>5268</v>
      </c>
      <c r="I27" s="126">
        <v>63000</v>
      </c>
      <c r="J27" s="126">
        <v>13000</v>
      </c>
      <c r="K27" s="126">
        <v>50000</v>
      </c>
    </row>
    <row r="28" spans="1:16291" ht="30" x14ac:dyDescent="0.2">
      <c r="B28" s="110">
        <v>23</v>
      </c>
      <c r="C28" s="117" t="s">
        <v>19</v>
      </c>
      <c r="D28" s="122" t="s">
        <v>5269</v>
      </c>
      <c r="E28" s="122" t="s">
        <v>5270</v>
      </c>
      <c r="F28" s="127" t="s">
        <v>5271</v>
      </c>
      <c r="G28" s="121" t="s">
        <v>5272</v>
      </c>
      <c r="H28" s="117" t="s">
        <v>5273</v>
      </c>
      <c r="I28" s="126">
        <v>62965.440000000002</v>
      </c>
      <c r="J28" s="117">
        <v>12965.44</v>
      </c>
      <c r="K28" s="126">
        <v>50000</v>
      </c>
    </row>
    <row r="29" spans="1:16291" ht="15" x14ac:dyDescent="0.2">
      <c r="B29" s="110">
        <v>24</v>
      </c>
      <c r="C29" s="117" t="s">
        <v>17</v>
      </c>
      <c r="D29" s="122" t="s">
        <v>5274</v>
      </c>
      <c r="E29" s="122" t="s">
        <v>5275</v>
      </c>
      <c r="F29" s="127" t="s">
        <v>5276</v>
      </c>
      <c r="G29" s="121" t="s">
        <v>5277</v>
      </c>
      <c r="H29" s="117" t="s">
        <v>5278</v>
      </c>
      <c r="I29" s="126">
        <v>65000</v>
      </c>
      <c r="J29" s="126">
        <v>15000</v>
      </c>
      <c r="K29" s="126">
        <v>50000</v>
      </c>
    </row>
    <row r="30" spans="1:16291" ht="15" x14ac:dyDescent="0.2">
      <c r="B30" s="110">
        <v>25</v>
      </c>
      <c r="C30" s="117" t="s">
        <v>17</v>
      </c>
      <c r="D30" s="122" t="s">
        <v>5279</v>
      </c>
      <c r="E30" s="122" t="s">
        <v>5280</v>
      </c>
      <c r="F30" s="127" t="s">
        <v>5281</v>
      </c>
      <c r="G30" s="121" t="s">
        <v>5282</v>
      </c>
      <c r="H30" s="117" t="s">
        <v>5283</v>
      </c>
      <c r="I30" s="126">
        <v>107000</v>
      </c>
      <c r="J30" s="126">
        <v>57000</v>
      </c>
      <c r="K30" s="126">
        <v>50000</v>
      </c>
    </row>
    <row r="31" spans="1:16291" ht="15" x14ac:dyDescent="0.2">
      <c r="B31" s="110">
        <v>26</v>
      </c>
      <c r="C31" s="117" t="s">
        <v>17</v>
      </c>
      <c r="D31" s="122" t="s">
        <v>5284</v>
      </c>
      <c r="E31" s="122" t="s">
        <v>5285</v>
      </c>
      <c r="F31" s="127" t="s">
        <v>5286</v>
      </c>
      <c r="G31" s="121" t="s">
        <v>5287</v>
      </c>
      <c r="H31" s="117" t="s">
        <v>5288</v>
      </c>
      <c r="I31" s="126">
        <v>110000</v>
      </c>
      <c r="J31" s="126">
        <v>60000</v>
      </c>
      <c r="K31" s="126">
        <v>50000</v>
      </c>
    </row>
    <row r="32" spans="1:16291" ht="15" x14ac:dyDescent="0.2">
      <c r="B32" s="110">
        <v>27</v>
      </c>
      <c r="C32" s="117" t="s">
        <v>11</v>
      </c>
      <c r="D32" s="122" t="s">
        <v>5289</v>
      </c>
      <c r="E32" s="122" t="s">
        <v>5290</v>
      </c>
      <c r="F32" s="127" t="s">
        <v>5291</v>
      </c>
      <c r="G32" s="121" t="s">
        <v>5292</v>
      </c>
      <c r="H32" s="117" t="s">
        <v>5293</v>
      </c>
      <c r="I32" s="126">
        <v>63224.87</v>
      </c>
      <c r="J32" s="126">
        <v>13224.87</v>
      </c>
      <c r="K32" s="126">
        <v>50000</v>
      </c>
    </row>
    <row r="33" spans="2:11" ht="15" x14ac:dyDescent="0.2">
      <c r="B33" s="110">
        <v>28</v>
      </c>
      <c r="C33" s="117" t="s">
        <v>11</v>
      </c>
      <c r="D33" s="122" t="s">
        <v>5294</v>
      </c>
      <c r="E33" s="122" t="s">
        <v>5295</v>
      </c>
      <c r="F33" s="127" t="s">
        <v>5296</v>
      </c>
      <c r="G33" s="121" t="s">
        <v>5297</v>
      </c>
      <c r="H33" s="117" t="s">
        <v>5298</v>
      </c>
      <c r="I33" s="126">
        <v>50413.23</v>
      </c>
      <c r="J33" s="126">
        <v>413.23</v>
      </c>
      <c r="K33" s="126">
        <v>50000</v>
      </c>
    </row>
    <row r="34" spans="2:11" ht="15" x14ac:dyDescent="0.2">
      <c r="B34" s="110">
        <v>29</v>
      </c>
      <c r="C34" s="117" t="s">
        <v>17</v>
      </c>
      <c r="D34" s="122" t="s">
        <v>5279</v>
      </c>
      <c r="E34" s="122" t="s">
        <v>5299</v>
      </c>
      <c r="F34" s="127" t="s">
        <v>5300</v>
      </c>
      <c r="G34" s="121" t="s">
        <v>5301</v>
      </c>
      <c r="H34" s="117" t="s">
        <v>5302</v>
      </c>
      <c r="I34" s="126">
        <v>60000</v>
      </c>
      <c r="J34" s="126">
        <v>10000</v>
      </c>
      <c r="K34" s="126">
        <v>50000</v>
      </c>
    </row>
    <row r="35" spans="2:11" ht="15" x14ac:dyDescent="0.2">
      <c r="B35" s="110">
        <v>30</v>
      </c>
      <c r="C35" s="117" t="s">
        <v>8</v>
      </c>
      <c r="D35" s="122" t="s">
        <v>5303</v>
      </c>
      <c r="E35" s="122" t="s">
        <v>5304</v>
      </c>
      <c r="F35" s="123" t="s">
        <v>5305</v>
      </c>
      <c r="G35" s="124" t="s">
        <v>5306</v>
      </c>
      <c r="H35" s="125" t="s">
        <v>5307</v>
      </c>
      <c r="I35" s="126">
        <v>67500</v>
      </c>
      <c r="J35" s="126">
        <v>0</v>
      </c>
      <c r="K35" s="126">
        <v>50000</v>
      </c>
    </row>
    <row r="36" spans="2:11" ht="15" x14ac:dyDescent="0.2">
      <c r="B36" s="110">
        <v>31</v>
      </c>
      <c r="C36" s="117" t="s">
        <v>17</v>
      </c>
      <c r="D36" s="122" t="s">
        <v>5279</v>
      </c>
      <c r="E36" s="122" t="s">
        <v>5308</v>
      </c>
      <c r="F36" s="127" t="s">
        <v>5309</v>
      </c>
      <c r="G36" s="121" t="s">
        <v>5310</v>
      </c>
      <c r="H36" s="117" t="s">
        <v>5311</v>
      </c>
      <c r="I36" s="126">
        <v>50000</v>
      </c>
      <c r="J36" s="126">
        <v>0</v>
      </c>
      <c r="K36" s="126">
        <v>50000</v>
      </c>
    </row>
    <row r="37" spans="2:11" ht="15" x14ac:dyDescent="0.2">
      <c r="B37" s="110">
        <v>32</v>
      </c>
      <c r="C37" s="117" t="s">
        <v>19</v>
      </c>
      <c r="D37" s="122" t="s">
        <v>5312</v>
      </c>
      <c r="E37" s="122" t="s">
        <v>5313</v>
      </c>
      <c r="F37" s="127" t="s">
        <v>5314</v>
      </c>
      <c r="G37" s="121" t="s">
        <v>5315</v>
      </c>
      <c r="H37" s="117" t="s">
        <v>5316</v>
      </c>
      <c r="I37" s="126">
        <v>50000</v>
      </c>
      <c r="J37" s="126">
        <v>0</v>
      </c>
      <c r="K37" s="126">
        <v>50000</v>
      </c>
    </row>
    <row r="38" spans="2:11" ht="30" x14ac:dyDescent="0.2">
      <c r="B38" s="110">
        <v>33</v>
      </c>
      <c r="C38" s="117" t="s">
        <v>19</v>
      </c>
      <c r="D38" s="122" t="s">
        <v>5317</v>
      </c>
      <c r="E38" s="122" t="s">
        <v>5318</v>
      </c>
      <c r="F38" s="127" t="s">
        <v>5319</v>
      </c>
      <c r="G38" s="121" t="s">
        <v>5320</v>
      </c>
      <c r="H38" s="117" t="s">
        <v>5321</v>
      </c>
      <c r="I38" s="126">
        <v>90996.35</v>
      </c>
      <c r="J38" s="126">
        <v>20996.35</v>
      </c>
      <c r="K38" s="126">
        <v>70000</v>
      </c>
    </row>
    <row r="39" spans="2:11" ht="30" x14ac:dyDescent="0.2">
      <c r="B39" s="110">
        <v>34</v>
      </c>
      <c r="C39" s="117" t="s">
        <v>19</v>
      </c>
      <c r="D39" s="122" t="s">
        <v>5317</v>
      </c>
      <c r="E39" s="122" t="s">
        <v>5322</v>
      </c>
      <c r="F39" s="127" t="s">
        <v>5323</v>
      </c>
      <c r="G39" s="121" t="s">
        <v>5324</v>
      </c>
      <c r="H39" s="117" t="s">
        <v>5325</v>
      </c>
      <c r="I39" s="126">
        <v>70500</v>
      </c>
      <c r="J39" s="126">
        <v>500</v>
      </c>
      <c r="K39" s="126">
        <v>70000</v>
      </c>
    </row>
    <row r="40" spans="2:11" ht="30" x14ac:dyDescent="0.2">
      <c r="B40" s="110">
        <v>35</v>
      </c>
      <c r="C40" s="117" t="s">
        <v>19</v>
      </c>
      <c r="D40" s="122" t="s">
        <v>5317</v>
      </c>
      <c r="E40" s="122" t="s">
        <v>5326</v>
      </c>
      <c r="F40" s="127" t="s">
        <v>5327</v>
      </c>
      <c r="G40" s="121" t="s">
        <v>5328</v>
      </c>
      <c r="H40" s="117" t="s">
        <v>5329</v>
      </c>
      <c r="I40" s="126">
        <v>70500</v>
      </c>
      <c r="J40" s="126">
        <v>500</v>
      </c>
      <c r="K40" s="126">
        <v>70000</v>
      </c>
    </row>
    <row r="41" spans="2:11" ht="30" x14ac:dyDescent="0.2">
      <c r="B41" s="110">
        <v>36</v>
      </c>
      <c r="C41" s="117" t="s">
        <v>19</v>
      </c>
      <c r="D41" s="122" t="s">
        <v>5317</v>
      </c>
      <c r="E41" s="122" t="s">
        <v>5330</v>
      </c>
      <c r="F41" s="127" t="s">
        <v>5331</v>
      </c>
      <c r="G41" s="121" t="s">
        <v>5332</v>
      </c>
      <c r="H41" s="117" t="s">
        <v>5333</v>
      </c>
      <c r="I41" s="126">
        <v>70500</v>
      </c>
      <c r="J41" s="126">
        <v>500</v>
      </c>
      <c r="K41" s="126">
        <v>70000</v>
      </c>
    </row>
    <row r="42" spans="2:11" ht="30" x14ac:dyDescent="0.2">
      <c r="B42" s="110">
        <v>37</v>
      </c>
      <c r="C42" s="117" t="s">
        <v>19</v>
      </c>
      <c r="D42" s="122" t="s">
        <v>5334</v>
      </c>
      <c r="E42" s="122" t="s">
        <v>5335</v>
      </c>
      <c r="F42" s="127" t="s">
        <v>5336</v>
      </c>
      <c r="G42" s="121" t="s">
        <v>5337</v>
      </c>
      <c r="H42" s="117" t="s">
        <v>5338</v>
      </c>
      <c r="I42" s="126">
        <v>72000</v>
      </c>
      <c r="J42" s="126">
        <v>22000</v>
      </c>
      <c r="K42" s="126">
        <v>50000</v>
      </c>
    </row>
    <row r="43" spans="2:11" ht="30" x14ac:dyDescent="0.2">
      <c r="B43" s="110">
        <v>38</v>
      </c>
      <c r="C43" s="117" t="s">
        <v>8</v>
      </c>
      <c r="D43" s="122" t="s">
        <v>5339</v>
      </c>
      <c r="E43" s="122" t="s">
        <v>5340</v>
      </c>
      <c r="F43" s="127" t="s">
        <v>5341</v>
      </c>
      <c r="G43" s="121" t="s">
        <v>5342</v>
      </c>
      <c r="H43" s="117" t="s">
        <v>5343</v>
      </c>
      <c r="I43" s="126"/>
      <c r="J43" s="126"/>
      <c r="K43" s="126">
        <v>50000</v>
      </c>
    </row>
    <row r="44" spans="2:11" ht="15" x14ac:dyDescent="0.25">
      <c r="B44" s="128"/>
      <c r="C44" s="128"/>
      <c r="D44" s="128"/>
      <c r="E44" s="128"/>
      <c r="F44" s="128"/>
      <c r="G44" s="128"/>
      <c r="H44" s="473" t="s">
        <v>99</v>
      </c>
      <c r="I44" s="473"/>
      <c r="J44" s="473"/>
      <c r="K44" s="129">
        <f>SUM(K6:K43)</f>
        <v>1981789.91</v>
      </c>
    </row>
    <row r="45" spans="2:11" ht="15.75" x14ac:dyDescent="0.25">
      <c r="B45" s="92"/>
      <c r="C45" s="92"/>
      <c r="D45" s="92"/>
      <c r="E45" s="92"/>
      <c r="F45" s="92"/>
      <c r="G45" s="92"/>
      <c r="H45" s="92"/>
      <c r="I45" s="92"/>
      <c r="J45" s="92"/>
      <c r="K45" s="92"/>
    </row>
    <row r="46" spans="2:11" ht="15.75" x14ac:dyDescent="0.25">
      <c r="B46" s="92"/>
      <c r="C46" s="92"/>
      <c r="D46" s="92"/>
      <c r="E46" s="92"/>
      <c r="F46" s="92"/>
      <c r="G46" s="92"/>
      <c r="H46" s="92"/>
      <c r="I46" s="92"/>
      <c r="J46" s="92"/>
      <c r="K46" s="92"/>
    </row>
    <row r="47" spans="2:11" ht="15.75" x14ac:dyDescent="0.25">
      <c r="B47" s="92"/>
      <c r="C47" s="92"/>
      <c r="D47" s="92"/>
      <c r="E47" s="92"/>
      <c r="F47" s="92"/>
      <c r="G47" s="92"/>
      <c r="H47" s="92"/>
      <c r="I47" s="92"/>
      <c r="J47" s="92"/>
      <c r="K47" s="92"/>
    </row>
    <row r="48" spans="2:11" ht="15.75" x14ac:dyDescent="0.25"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2:11" ht="15.75" x14ac:dyDescent="0.25">
      <c r="B49" s="92"/>
      <c r="C49" s="92"/>
      <c r="D49" s="92"/>
      <c r="E49" s="92"/>
      <c r="F49" s="92"/>
      <c r="G49" s="92"/>
      <c r="H49" s="92"/>
      <c r="I49" s="92"/>
      <c r="J49" s="92"/>
      <c r="K49" s="92"/>
    </row>
    <row r="50" spans="2:11" ht="15.75" x14ac:dyDescent="0.25">
      <c r="B50" s="92"/>
      <c r="C50" s="92"/>
      <c r="D50" s="92"/>
      <c r="E50" s="92"/>
      <c r="F50" s="92"/>
      <c r="G50" s="92"/>
      <c r="H50" s="92"/>
      <c r="I50" s="92"/>
      <c r="J50" s="92"/>
      <c r="K50" s="92"/>
    </row>
    <row r="51" spans="2:11" ht="15.75" x14ac:dyDescent="0.25">
      <c r="B51" s="92"/>
      <c r="C51" s="92"/>
      <c r="D51" s="92"/>
      <c r="E51" s="92"/>
      <c r="F51" s="92"/>
      <c r="G51" s="92"/>
      <c r="H51" s="92"/>
      <c r="I51" s="92"/>
      <c r="J51" s="92"/>
      <c r="K51" s="92"/>
    </row>
    <row r="52" spans="2:11" ht="15.75" x14ac:dyDescent="0.25">
      <c r="B52" s="92"/>
      <c r="C52" s="92"/>
      <c r="D52" s="92"/>
      <c r="E52" s="92"/>
      <c r="F52" s="92"/>
      <c r="G52" s="92"/>
      <c r="H52" s="92"/>
      <c r="I52" s="92"/>
      <c r="J52" s="92"/>
      <c r="K52" s="92"/>
    </row>
    <row r="53" spans="2:11" ht="15.75" x14ac:dyDescent="0.25">
      <c r="B53" s="92"/>
      <c r="C53" s="92"/>
      <c r="D53" s="92"/>
      <c r="E53" s="92"/>
      <c r="F53" s="92"/>
      <c r="G53" s="92"/>
      <c r="H53" s="92"/>
      <c r="I53" s="92"/>
      <c r="J53" s="92"/>
      <c r="K53" s="92"/>
    </row>
    <row r="54" spans="2:11" ht="15.75" x14ac:dyDescent="0.25">
      <c r="B54" s="92"/>
      <c r="C54" s="92"/>
      <c r="D54" s="92"/>
      <c r="E54" s="92"/>
      <c r="F54" s="92"/>
      <c r="G54" s="92"/>
      <c r="H54" s="92"/>
      <c r="I54" s="92"/>
      <c r="J54" s="92"/>
      <c r="K54" s="92"/>
    </row>
    <row r="55" spans="2:11" ht="15.75" x14ac:dyDescent="0.25">
      <c r="B55" s="92"/>
      <c r="C55" s="92"/>
      <c r="D55" s="92"/>
      <c r="E55" s="92"/>
      <c r="F55" s="92"/>
      <c r="G55" s="92"/>
      <c r="H55" s="92"/>
      <c r="I55" s="92"/>
      <c r="J55" s="92"/>
      <c r="K55" s="92"/>
    </row>
    <row r="56" spans="2:11" ht="15.75" x14ac:dyDescent="0.25">
      <c r="B56" s="92"/>
      <c r="C56" s="92"/>
      <c r="D56" s="92"/>
      <c r="E56" s="92"/>
      <c r="F56" s="92"/>
      <c r="G56" s="92"/>
      <c r="H56" s="92"/>
      <c r="I56" s="92"/>
      <c r="J56" s="92"/>
      <c r="K56" s="92"/>
    </row>
    <row r="57" spans="2:11" ht="15.75" x14ac:dyDescent="0.25">
      <c r="B57" s="92"/>
      <c r="C57" s="92"/>
      <c r="D57" s="92"/>
      <c r="E57" s="92"/>
      <c r="F57" s="92"/>
      <c r="G57" s="92"/>
      <c r="H57" s="92"/>
      <c r="I57" s="92"/>
      <c r="J57" s="92"/>
      <c r="K57" s="92"/>
    </row>
    <row r="58" spans="2:11" ht="15.75" x14ac:dyDescent="0.25">
      <c r="B58" s="92"/>
      <c r="C58" s="92"/>
      <c r="D58" s="92"/>
      <c r="E58" s="92"/>
      <c r="F58" s="92"/>
      <c r="G58" s="92"/>
      <c r="H58" s="92"/>
      <c r="I58" s="92"/>
      <c r="J58" s="92"/>
      <c r="K58" s="92"/>
    </row>
    <row r="59" spans="2:11" ht="15.75" x14ac:dyDescent="0.25">
      <c r="B59" s="92"/>
      <c r="C59" s="92"/>
      <c r="D59" s="92"/>
      <c r="E59" s="92"/>
      <c r="F59" s="92"/>
      <c r="G59" s="92"/>
      <c r="H59" s="92"/>
      <c r="I59" s="92"/>
      <c r="J59" s="92"/>
      <c r="K59" s="92"/>
    </row>
    <row r="60" spans="2:11" ht="15.75" x14ac:dyDescent="0.25">
      <c r="B60" s="92"/>
      <c r="C60" s="92"/>
      <c r="D60" s="92"/>
      <c r="E60" s="92"/>
      <c r="F60" s="92"/>
      <c r="G60" s="92"/>
      <c r="H60" s="92"/>
      <c r="I60" s="92"/>
      <c r="J60" s="92"/>
      <c r="K60" s="92"/>
    </row>
    <row r="61" spans="2:11" ht="15.75" x14ac:dyDescent="0.25">
      <c r="B61" s="92"/>
      <c r="C61" s="92"/>
      <c r="D61" s="92"/>
      <c r="E61" s="92"/>
      <c r="F61" s="92"/>
      <c r="G61" s="92"/>
      <c r="H61" s="92"/>
      <c r="I61" s="92"/>
      <c r="J61" s="92"/>
      <c r="K61" s="92"/>
    </row>
    <row r="62" spans="2:11" ht="15.75" x14ac:dyDescent="0.25">
      <c r="B62" s="92"/>
      <c r="C62" s="92"/>
      <c r="D62" s="92"/>
      <c r="E62" s="92"/>
      <c r="F62" s="92"/>
      <c r="G62" s="92"/>
      <c r="H62" s="92"/>
      <c r="I62" s="92"/>
      <c r="J62" s="92"/>
      <c r="K62" s="92"/>
    </row>
    <row r="63" spans="2:11" ht="15.75" x14ac:dyDescent="0.25">
      <c r="B63" s="92"/>
      <c r="C63" s="92"/>
      <c r="D63" s="92"/>
      <c r="E63" s="92"/>
      <c r="F63" s="92"/>
      <c r="G63" s="92"/>
      <c r="H63" s="92"/>
      <c r="I63" s="92"/>
      <c r="J63" s="92"/>
      <c r="K63" s="92"/>
    </row>
    <row r="64" spans="2:11" ht="15.75" x14ac:dyDescent="0.25">
      <c r="B64" s="92"/>
      <c r="C64" s="92"/>
      <c r="D64" s="92"/>
      <c r="E64" s="92"/>
      <c r="F64" s="92"/>
      <c r="G64" s="92"/>
      <c r="H64" s="92"/>
      <c r="I64" s="92"/>
      <c r="J64" s="92"/>
      <c r="K64" s="92"/>
    </row>
    <row r="65" spans="2:11" ht="15.75" x14ac:dyDescent="0.25">
      <c r="B65" s="92"/>
      <c r="C65" s="92"/>
      <c r="D65" s="92"/>
      <c r="E65" s="92"/>
      <c r="F65" s="92"/>
      <c r="G65" s="92"/>
      <c r="H65" s="92"/>
      <c r="I65" s="92"/>
      <c r="J65" s="92"/>
      <c r="K65" s="92"/>
    </row>
    <row r="66" spans="2:11" ht="15.75" x14ac:dyDescent="0.25">
      <c r="B66" s="92"/>
      <c r="C66" s="92"/>
      <c r="D66" s="92"/>
      <c r="E66" s="92"/>
      <c r="F66" s="92"/>
      <c r="G66" s="92"/>
      <c r="H66" s="92"/>
      <c r="I66" s="92"/>
      <c r="J66" s="92"/>
      <c r="K66" s="92"/>
    </row>
    <row r="67" spans="2:11" ht="15.75" x14ac:dyDescent="0.25">
      <c r="B67" s="92"/>
      <c r="C67" s="92"/>
      <c r="D67" s="92"/>
      <c r="E67" s="92"/>
      <c r="F67" s="92"/>
      <c r="G67" s="92"/>
      <c r="H67" s="92"/>
      <c r="I67" s="92"/>
      <c r="J67" s="92"/>
      <c r="K67" s="92"/>
    </row>
    <row r="68" spans="2:11" ht="15.75" x14ac:dyDescent="0.25">
      <c r="B68" s="92"/>
      <c r="C68" s="92"/>
      <c r="D68" s="92"/>
      <c r="E68" s="92"/>
      <c r="F68" s="92"/>
      <c r="G68" s="92"/>
      <c r="H68" s="92"/>
      <c r="I68" s="92"/>
      <c r="J68" s="92"/>
      <c r="K68" s="92"/>
    </row>
    <row r="69" spans="2:11" ht="15.75" x14ac:dyDescent="0.25">
      <c r="B69" s="92"/>
      <c r="C69" s="92"/>
      <c r="D69" s="92"/>
      <c r="E69" s="92"/>
      <c r="F69" s="92"/>
      <c r="G69" s="92"/>
      <c r="H69" s="92"/>
      <c r="I69" s="92"/>
      <c r="J69" s="92"/>
      <c r="K69" s="92"/>
    </row>
    <row r="70" spans="2:11" ht="15.75" x14ac:dyDescent="0.25">
      <c r="B70" s="92"/>
      <c r="C70" s="92"/>
      <c r="D70" s="92"/>
      <c r="E70" s="92"/>
      <c r="F70" s="92"/>
      <c r="G70" s="92"/>
      <c r="H70" s="92"/>
      <c r="I70" s="92"/>
      <c r="J70" s="92"/>
      <c r="K70" s="92"/>
    </row>
    <row r="71" spans="2:11" ht="15.75" x14ac:dyDescent="0.25">
      <c r="B71" s="92"/>
      <c r="C71" s="92"/>
      <c r="D71" s="92"/>
      <c r="E71" s="92"/>
      <c r="F71" s="92"/>
      <c r="G71" s="92"/>
      <c r="H71" s="92"/>
      <c r="I71" s="92"/>
      <c r="J71" s="92"/>
      <c r="K71" s="92"/>
    </row>
    <row r="72" spans="2:11" ht="15.75" x14ac:dyDescent="0.25">
      <c r="B72" s="92"/>
      <c r="C72" s="92"/>
      <c r="D72" s="92"/>
      <c r="E72" s="92"/>
      <c r="F72" s="92"/>
      <c r="G72" s="92"/>
      <c r="H72" s="92"/>
      <c r="I72" s="92"/>
      <c r="J72" s="92"/>
      <c r="K72" s="92"/>
    </row>
    <row r="73" spans="2:11" ht="15.75" x14ac:dyDescent="0.25">
      <c r="B73" s="92"/>
      <c r="C73" s="92"/>
      <c r="D73" s="92"/>
      <c r="E73" s="92"/>
      <c r="F73" s="92"/>
      <c r="G73" s="92"/>
      <c r="H73" s="92"/>
      <c r="I73" s="92"/>
      <c r="J73" s="92"/>
      <c r="K73" s="92"/>
    </row>
    <row r="74" spans="2:11" ht="15.75" x14ac:dyDescent="0.25">
      <c r="B74" s="92"/>
      <c r="C74" s="92"/>
      <c r="D74" s="92"/>
      <c r="E74" s="92"/>
      <c r="F74" s="92"/>
      <c r="G74" s="92"/>
      <c r="H74" s="92"/>
      <c r="I74" s="92"/>
      <c r="J74" s="92"/>
      <c r="K74" s="92"/>
    </row>
    <row r="75" spans="2:11" ht="15.75" x14ac:dyDescent="0.25">
      <c r="B75" s="92"/>
      <c r="C75" s="92"/>
      <c r="D75" s="92"/>
      <c r="E75" s="92"/>
      <c r="F75" s="92"/>
      <c r="G75" s="92"/>
      <c r="H75" s="92"/>
      <c r="I75" s="92"/>
      <c r="J75" s="92"/>
      <c r="K75" s="92"/>
    </row>
    <row r="76" spans="2:11" ht="15.75" x14ac:dyDescent="0.25">
      <c r="B76" s="92"/>
      <c r="C76" s="92"/>
      <c r="D76" s="92"/>
      <c r="E76" s="92"/>
      <c r="F76" s="92"/>
      <c r="G76" s="92"/>
      <c r="H76" s="92"/>
      <c r="I76" s="92"/>
      <c r="J76" s="92"/>
      <c r="K76" s="92"/>
    </row>
    <row r="77" spans="2:11" ht="15.75" x14ac:dyDescent="0.25">
      <c r="B77" s="92"/>
      <c r="C77" s="92"/>
      <c r="D77" s="92"/>
      <c r="E77" s="92"/>
      <c r="F77" s="92"/>
      <c r="G77" s="92"/>
      <c r="H77" s="92"/>
      <c r="I77" s="92"/>
      <c r="J77" s="92"/>
      <c r="K77" s="92"/>
    </row>
    <row r="78" spans="2:11" ht="15.75" x14ac:dyDescent="0.25">
      <c r="B78" s="92"/>
      <c r="C78" s="92"/>
      <c r="D78" s="92"/>
      <c r="E78" s="92"/>
      <c r="F78" s="92"/>
      <c r="G78" s="92"/>
      <c r="H78" s="92"/>
      <c r="I78" s="92"/>
      <c r="J78" s="92"/>
      <c r="K78" s="92"/>
    </row>
    <row r="79" spans="2:11" ht="15.75" x14ac:dyDescent="0.25">
      <c r="B79" s="92"/>
      <c r="C79" s="92"/>
      <c r="D79" s="92"/>
      <c r="E79" s="92"/>
      <c r="F79" s="92"/>
      <c r="G79" s="92"/>
      <c r="H79" s="92"/>
      <c r="I79" s="92"/>
      <c r="J79" s="92"/>
      <c r="K79" s="92"/>
    </row>
    <row r="80" spans="2:11" ht="15.75" x14ac:dyDescent="0.25">
      <c r="B80" s="92"/>
      <c r="C80" s="92"/>
      <c r="D80" s="92"/>
      <c r="E80" s="92"/>
      <c r="F80" s="92"/>
      <c r="G80" s="92"/>
      <c r="H80" s="92"/>
      <c r="I80" s="92"/>
      <c r="J80" s="92"/>
      <c r="K80" s="92"/>
    </row>
    <row r="81" spans="2:11" ht="15.75" x14ac:dyDescent="0.25">
      <c r="B81" s="92"/>
      <c r="C81" s="92"/>
      <c r="D81" s="92"/>
      <c r="E81" s="92"/>
      <c r="F81" s="92"/>
      <c r="G81" s="92"/>
      <c r="H81" s="92"/>
      <c r="I81" s="92"/>
      <c r="J81" s="92"/>
      <c r="K81" s="92"/>
    </row>
    <row r="82" spans="2:11" ht="15.75" x14ac:dyDescent="0.25">
      <c r="B82" s="92"/>
      <c r="C82" s="92"/>
      <c r="D82" s="92"/>
      <c r="E82" s="92"/>
      <c r="F82" s="92"/>
      <c r="G82" s="92"/>
      <c r="H82" s="92"/>
      <c r="I82" s="92"/>
      <c r="J82" s="92"/>
      <c r="K82" s="92"/>
    </row>
    <row r="83" spans="2:11" ht="15.75" x14ac:dyDescent="0.25">
      <c r="B83" s="92"/>
      <c r="C83" s="92"/>
      <c r="D83" s="92"/>
      <c r="E83" s="92"/>
      <c r="F83" s="92"/>
      <c r="G83" s="92"/>
      <c r="H83" s="92"/>
      <c r="I83" s="92"/>
      <c r="J83" s="92"/>
      <c r="K83" s="92"/>
    </row>
    <row r="84" spans="2:11" ht="15.75" x14ac:dyDescent="0.25">
      <c r="B84" s="92"/>
      <c r="C84" s="92"/>
      <c r="D84" s="92"/>
      <c r="E84" s="92"/>
      <c r="F84" s="92"/>
      <c r="G84" s="92"/>
      <c r="H84" s="92"/>
      <c r="I84" s="92"/>
      <c r="J84" s="92"/>
      <c r="K84" s="92"/>
    </row>
    <row r="85" spans="2:11" ht="15.75" x14ac:dyDescent="0.25">
      <c r="B85" s="92"/>
      <c r="C85" s="92"/>
      <c r="D85" s="92"/>
      <c r="E85" s="92"/>
      <c r="F85" s="92"/>
      <c r="G85" s="92"/>
      <c r="H85" s="92"/>
      <c r="I85" s="92"/>
      <c r="J85" s="92"/>
      <c r="K85" s="92"/>
    </row>
    <row r="86" spans="2:11" ht="15.75" x14ac:dyDescent="0.25">
      <c r="B86" s="92"/>
      <c r="C86" s="92"/>
      <c r="D86" s="92"/>
      <c r="E86" s="92"/>
      <c r="F86" s="92"/>
      <c r="G86" s="92"/>
      <c r="H86" s="92"/>
      <c r="I86" s="92"/>
      <c r="J86" s="92"/>
      <c r="K86" s="92"/>
    </row>
    <row r="87" spans="2:11" ht="15.75" x14ac:dyDescent="0.25">
      <c r="B87" s="92"/>
      <c r="C87" s="92"/>
      <c r="D87" s="92"/>
      <c r="E87" s="92"/>
      <c r="F87" s="92"/>
      <c r="G87" s="92"/>
      <c r="H87" s="92"/>
      <c r="I87" s="92"/>
      <c r="J87" s="92"/>
      <c r="K87" s="92"/>
    </row>
    <row r="88" spans="2:11" ht="15.75" x14ac:dyDescent="0.25">
      <c r="B88" s="92"/>
      <c r="C88" s="92"/>
      <c r="D88" s="92"/>
      <c r="E88" s="92"/>
      <c r="F88" s="92"/>
      <c r="G88" s="92"/>
      <c r="H88" s="92"/>
      <c r="I88" s="92"/>
      <c r="J88" s="92"/>
      <c r="K88" s="92"/>
    </row>
    <row r="89" spans="2:11" ht="15.75" x14ac:dyDescent="0.25">
      <c r="B89" s="92"/>
      <c r="C89" s="92"/>
      <c r="D89" s="92"/>
      <c r="E89" s="92"/>
      <c r="F89" s="92"/>
      <c r="G89" s="92"/>
      <c r="H89" s="92"/>
      <c r="I89" s="92"/>
      <c r="J89" s="92"/>
      <c r="K89" s="92"/>
    </row>
    <row r="90" spans="2:11" ht="15.75" x14ac:dyDescent="0.25">
      <c r="B90" s="92"/>
      <c r="C90" s="92"/>
      <c r="D90" s="92"/>
      <c r="E90" s="92"/>
      <c r="F90" s="92"/>
      <c r="G90" s="92"/>
      <c r="H90" s="92"/>
      <c r="I90" s="92"/>
      <c r="J90" s="92"/>
      <c r="K90" s="92"/>
    </row>
    <row r="91" spans="2:11" ht="15.75" x14ac:dyDescent="0.25">
      <c r="B91" s="92"/>
      <c r="C91" s="92"/>
      <c r="D91" s="92"/>
      <c r="E91" s="92"/>
      <c r="F91" s="92"/>
      <c r="G91" s="92"/>
      <c r="H91" s="92"/>
      <c r="I91" s="92"/>
      <c r="J91" s="92"/>
      <c r="K91" s="92"/>
    </row>
    <row r="92" spans="2:11" ht="15.75" x14ac:dyDescent="0.25">
      <c r="B92" s="92"/>
      <c r="C92" s="92"/>
      <c r="D92" s="92"/>
      <c r="E92" s="92"/>
      <c r="F92" s="92"/>
      <c r="G92" s="92"/>
      <c r="H92" s="92"/>
      <c r="I92" s="92"/>
      <c r="J92" s="92"/>
      <c r="K92" s="92"/>
    </row>
    <row r="93" spans="2:11" ht="15.75" x14ac:dyDescent="0.25">
      <c r="B93" s="92"/>
      <c r="C93" s="92"/>
      <c r="D93" s="92"/>
      <c r="E93" s="92"/>
      <c r="F93" s="92"/>
      <c r="G93" s="92"/>
      <c r="H93" s="92"/>
      <c r="I93" s="92"/>
      <c r="J93" s="92"/>
      <c r="K93" s="92"/>
    </row>
    <row r="94" spans="2:11" ht="15.75" x14ac:dyDescent="0.25">
      <c r="B94" s="92"/>
      <c r="C94" s="92"/>
      <c r="D94" s="92"/>
      <c r="E94" s="92"/>
      <c r="F94" s="92"/>
      <c r="G94" s="92"/>
      <c r="H94" s="92"/>
      <c r="I94" s="92"/>
      <c r="J94" s="92"/>
      <c r="K94" s="92"/>
    </row>
    <row r="95" spans="2:11" ht="15.75" x14ac:dyDescent="0.25">
      <c r="B95" s="92"/>
      <c r="C95" s="92"/>
      <c r="D95" s="92"/>
      <c r="E95" s="92"/>
      <c r="F95" s="92"/>
      <c r="G95" s="92"/>
      <c r="H95" s="92"/>
      <c r="I95" s="92"/>
      <c r="J95" s="92"/>
      <c r="K95" s="92"/>
    </row>
    <row r="96" spans="2:11" ht="15.75" x14ac:dyDescent="0.25">
      <c r="B96" s="92"/>
      <c r="C96" s="92"/>
      <c r="D96" s="92"/>
      <c r="E96" s="92"/>
      <c r="F96" s="92"/>
      <c r="G96" s="92"/>
      <c r="H96" s="92"/>
      <c r="I96" s="92"/>
      <c r="J96" s="92"/>
      <c r="K96" s="92"/>
    </row>
    <row r="97" spans="2:11" ht="15.75" x14ac:dyDescent="0.25">
      <c r="B97" s="92"/>
      <c r="C97" s="92"/>
      <c r="D97" s="92"/>
      <c r="E97" s="92"/>
      <c r="F97" s="92"/>
      <c r="G97" s="92"/>
      <c r="H97" s="92"/>
      <c r="I97" s="92"/>
      <c r="J97" s="92"/>
      <c r="K97" s="92"/>
    </row>
    <row r="98" spans="2:11" ht="15.75" x14ac:dyDescent="0.25">
      <c r="B98" s="92"/>
      <c r="C98" s="92"/>
      <c r="D98" s="92"/>
      <c r="E98" s="92"/>
      <c r="F98" s="92"/>
      <c r="G98" s="92"/>
      <c r="H98" s="92"/>
      <c r="I98" s="92"/>
      <c r="J98" s="92"/>
      <c r="K98" s="92"/>
    </row>
    <row r="99" spans="2:11" ht="15.75" x14ac:dyDescent="0.25">
      <c r="B99" s="92"/>
      <c r="C99" s="92"/>
      <c r="D99" s="92"/>
      <c r="E99" s="92"/>
      <c r="F99" s="92"/>
      <c r="G99" s="92"/>
      <c r="H99" s="92"/>
      <c r="I99" s="92"/>
      <c r="J99" s="92"/>
      <c r="K99" s="92"/>
    </row>
    <row r="100" spans="2:11" ht="15.75" x14ac:dyDescent="0.25">
      <c r="B100" s="92"/>
      <c r="C100" s="92"/>
      <c r="D100" s="92"/>
      <c r="E100" s="92"/>
      <c r="F100" s="92"/>
      <c r="G100" s="92"/>
      <c r="H100" s="92"/>
      <c r="I100" s="92"/>
      <c r="J100" s="92"/>
      <c r="K100" s="92"/>
    </row>
    <row r="101" spans="2:11" ht="15.75" x14ac:dyDescent="0.25">
      <c r="B101" s="92"/>
      <c r="C101" s="92"/>
      <c r="D101" s="92"/>
      <c r="E101" s="92"/>
      <c r="F101" s="92"/>
      <c r="G101" s="92"/>
      <c r="H101" s="92"/>
      <c r="I101" s="92"/>
      <c r="J101" s="92"/>
      <c r="K101" s="92"/>
    </row>
    <row r="102" spans="2:11" ht="15.75" x14ac:dyDescent="0.25">
      <c r="B102" s="92"/>
      <c r="C102" s="92"/>
      <c r="D102" s="92"/>
      <c r="E102" s="92"/>
      <c r="F102" s="92"/>
      <c r="G102" s="92"/>
      <c r="H102" s="92"/>
      <c r="I102" s="92"/>
      <c r="J102" s="92"/>
      <c r="K102" s="92"/>
    </row>
    <row r="103" spans="2:11" ht="15.75" x14ac:dyDescent="0.25">
      <c r="B103" s="92"/>
      <c r="C103" s="92"/>
      <c r="D103" s="92"/>
      <c r="E103" s="92"/>
      <c r="F103" s="92"/>
      <c r="G103" s="92"/>
      <c r="H103" s="92"/>
      <c r="I103" s="92"/>
      <c r="J103" s="92"/>
      <c r="K103" s="92"/>
    </row>
    <row r="104" spans="2:11" ht="15.75" x14ac:dyDescent="0.25">
      <c r="B104" s="92"/>
      <c r="C104" s="92"/>
      <c r="D104" s="92"/>
      <c r="E104" s="92"/>
      <c r="F104" s="92"/>
      <c r="G104" s="92"/>
      <c r="H104" s="92"/>
      <c r="I104" s="92"/>
      <c r="J104" s="92"/>
      <c r="K104" s="92"/>
    </row>
    <row r="105" spans="2:11" ht="15.75" x14ac:dyDescent="0.25">
      <c r="B105" s="92"/>
      <c r="C105" s="92"/>
      <c r="D105" s="92"/>
      <c r="E105" s="92"/>
      <c r="F105" s="92"/>
      <c r="G105" s="92"/>
      <c r="H105" s="92"/>
      <c r="I105" s="92"/>
      <c r="J105" s="92"/>
      <c r="K105" s="92"/>
    </row>
    <row r="106" spans="2:11" ht="15.75" x14ac:dyDescent="0.25">
      <c r="B106" s="92"/>
      <c r="C106" s="92"/>
      <c r="D106" s="92"/>
      <c r="E106" s="92"/>
      <c r="F106" s="92"/>
      <c r="G106" s="92"/>
      <c r="H106" s="92"/>
      <c r="I106" s="92"/>
      <c r="J106" s="92"/>
      <c r="K106" s="92"/>
    </row>
    <row r="107" spans="2:11" ht="15.75" x14ac:dyDescent="0.25">
      <c r="B107" s="92"/>
      <c r="C107" s="92"/>
      <c r="D107" s="92"/>
      <c r="E107" s="92"/>
      <c r="F107" s="92"/>
      <c r="G107" s="92"/>
      <c r="H107" s="92"/>
      <c r="I107" s="92"/>
      <c r="J107" s="92"/>
      <c r="K107" s="92"/>
    </row>
    <row r="108" spans="2:11" ht="15.75" x14ac:dyDescent="0.25">
      <c r="B108" s="92"/>
      <c r="C108" s="92"/>
      <c r="D108" s="92"/>
      <c r="E108" s="92"/>
      <c r="F108" s="92"/>
      <c r="G108" s="92"/>
      <c r="H108" s="92"/>
      <c r="I108" s="92"/>
      <c r="J108" s="92"/>
      <c r="K108" s="92"/>
    </row>
    <row r="109" spans="2:11" ht="15.75" x14ac:dyDescent="0.25">
      <c r="B109" s="92"/>
      <c r="C109" s="92"/>
      <c r="D109" s="92"/>
      <c r="E109" s="92"/>
      <c r="F109" s="92"/>
      <c r="G109" s="92"/>
      <c r="H109" s="92"/>
      <c r="I109" s="92"/>
      <c r="J109" s="92"/>
      <c r="K109" s="92"/>
    </row>
    <row r="110" spans="2:11" ht="15.75" x14ac:dyDescent="0.25">
      <c r="B110" s="92"/>
      <c r="C110" s="92"/>
      <c r="D110" s="92"/>
      <c r="E110" s="92"/>
      <c r="F110" s="92"/>
      <c r="G110" s="92"/>
      <c r="H110" s="92"/>
      <c r="I110" s="92"/>
      <c r="J110" s="92"/>
      <c r="K110" s="92"/>
    </row>
    <row r="111" spans="2:11" ht="15.75" x14ac:dyDescent="0.25">
      <c r="B111" s="92"/>
      <c r="C111" s="92"/>
      <c r="D111" s="92"/>
      <c r="E111" s="92"/>
      <c r="F111" s="92"/>
      <c r="G111" s="92"/>
      <c r="H111" s="92"/>
      <c r="I111" s="92"/>
      <c r="J111" s="92"/>
      <c r="K111" s="92"/>
    </row>
    <row r="112" spans="2:11" ht="15.75" x14ac:dyDescent="0.25">
      <c r="B112" s="92"/>
      <c r="C112" s="92"/>
      <c r="D112" s="92"/>
      <c r="E112" s="92"/>
      <c r="F112" s="92"/>
      <c r="G112" s="92"/>
      <c r="H112" s="92"/>
      <c r="I112" s="92"/>
      <c r="J112" s="92"/>
      <c r="K112" s="92"/>
    </row>
    <row r="113" spans="2:11" ht="15.75" x14ac:dyDescent="0.25">
      <c r="B113" s="92"/>
      <c r="C113" s="92"/>
      <c r="D113" s="92"/>
      <c r="E113" s="92"/>
      <c r="F113" s="92"/>
      <c r="G113" s="92"/>
      <c r="H113" s="92"/>
      <c r="I113" s="92"/>
      <c r="J113" s="92"/>
      <c r="K113" s="92"/>
    </row>
    <row r="114" spans="2:11" ht="15.75" x14ac:dyDescent="0.25">
      <c r="B114" s="92"/>
      <c r="C114" s="92"/>
      <c r="D114" s="92"/>
      <c r="E114" s="92"/>
      <c r="F114" s="92"/>
      <c r="G114" s="92"/>
      <c r="H114" s="92"/>
      <c r="I114" s="92"/>
      <c r="J114" s="92"/>
      <c r="K114" s="92"/>
    </row>
    <row r="115" spans="2:11" ht="15.75" x14ac:dyDescent="0.25">
      <c r="B115" s="92"/>
      <c r="C115" s="92"/>
      <c r="D115" s="92"/>
      <c r="E115" s="92"/>
      <c r="F115" s="92"/>
      <c r="G115" s="92"/>
      <c r="H115" s="92"/>
      <c r="I115" s="92"/>
      <c r="J115" s="92"/>
      <c r="K115" s="92"/>
    </row>
    <row r="116" spans="2:11" ht="15.75" x14ac:dyDescent="0.25">
      <c r="B116" s="92"/>
      <c r="C116" s="92"/>
      <c r="D116" s="92"/>
      <c r="E116" s="92"/>
      <c r="F116" s="92"/>
      <c r="G116" s="92"/>
      <c r="H116" s="92"/>
      <c r="I116" s="92"/>
      <c r="J116" s="92"/>
      <c r="K116" s="92"/>
    </row>
    <row r="117" spans="2:11" ht="15.75" x14ac:dyDescent="0.25">
      <c r="B117" s="92"/>
      <c r="C117" s="92"/>
      <c r="D117" s="92"/>
      <c r="E117" s="92"/>
      <c r="F117" s="92"/>
      <c r="G117" s="92"/>
      <c r="H117" s="92"/>
      <c r="I117" s="92"/>
      <c r="J117" s="92"/>
      <c r="K117" s="92"/>
    </row>
    <row r="118" spans="2:11" ht="15.75" x14ac:dyDescent="0.25">
      <c r="B118" s="92"/>
      <c r="C118" s="92"/>
      <c r="D118" s="92"/>
      <c r="E118" s="92"/>
      <c r="F118" s="92"/>
      <c r="G118" s="92"/>
      <c r="H118" s="92"/>
      <c r="I118" s="92"/>
      <c r="J118" s="92"/>
      <c r="K118" s="92"/>
    </row>
    <row r="119" spans="2:11" ht="15.75" x14ac:dyDescent="0.25">
      <c r="B119" s="92"/>
      <c r="C119" s="92"/>
      <c r="D119" s="92"/>
      <c r="E119" s="92"/>
      <c r="F119" s="92"/>
      <c r="G119" s="92"/>
      <c r="H119" s="92"/>
      <c r="I119" s="92"/>
      <c r="J119" s="92"/>
      <c r="K119" s="92"/>
    </row>
    <row r="120" spans="2:11" ht="15.75" x14ac:dyDescent="0.25">
      <c r="B120" s="92"/>
      <c r="C120" s="92"/>
      <c r="D120" s="92"/>
      <c r="E120" s="92"/>
      <c r="F120" s="92"/>
      <c r="G120" s="92"/>
      <c r="H120" s="92"/>
      <c r="I120" s="92"/>
      <c r="J120" s="92"/>
      <c r="K120" s="92"/>
    </row>
    <row r="121" spans="2:11" ht="15.75" x14ac:dyDescent="0.25">
      <c r="B121" s="92"/>
      <c r="C121" s="92"/>
      <c r="D121" s="92"/>
      <c r="E121" s="92"/>
      <c r="F121" s="92"/>
      <c r="G121" s="92"/>
      <c r="H121" s="92"/>
      <c r="I121" s="92"/>
      <c r="J121" s="92"/>
      <c r="K121" s="92"/>
    </row>
    <row r="122" spans="2:11" ht="15.75" x14ac:dyDescent="0.25">
      <c r="B122" s="92"/>
      <c r="C122" s="92"/>
      <c r="D122" s="92"/>
      <c r="E122" s="92"/>
      <c r="F122" s="92"/>
      <c r="G122" s="92"/>
      <c r="H122" s="92"/>
      <c r="I122" s="92"/>
      <c r="J122" s="92"/>
      <c r="K122" s="92"/>
    </row>
    <row r="123" spans="2:11" ht="15.75" x14ac:dyDescent="0.25">
      <c r="B123" s="92"/>
      <c r="C123" s="92"/>
      <c r="D123" s="92"/>
      <c r="E123" s="92"/>
      <c r="F123" s="92"/>
      <c r="G123" s="92"/>
      <c r="H123" s="92"/>
      <c r="I123" s="92"/>
      <c r="J123" s="92"/>
      <c r="K123" s="92"/>
    </row>
    <row r="124" spans="2:11" ht="15.75" x14ac:dyDescent="0.25">
      <c r="B124" s="92"/>
      <c r="C124" s="92"/>
      <c r="D124" s="92"/>
      <c r="E124" s="92"/>
      <c r="F124" s="92"/>
      <c r="G124" s="92"/>
      <c r="H124" s="92"/>
      <c r="I124" s="92"/>
      <c r="J124" s="92"/>
      <c r="K124" s="92"/>
    </row>
    <row r="125" spans="2:11" ht="15.75" x14ac:dyDescent="0.25">
      <c r="B125" s="92"/>
      <c r="C125" s="92"/>
      <c r="D125" s="92"/>
      <c r="E125" s="92"/>
      <c r="F125" s="92"/>
      <c r="G125" s="92"/>
      <c r="H125" s="92"/>
      <c r="I125" s="92"/>
      <c r="J125" s="92"/>
      <c r="K125" s="92"/>
    </row>
    <row r="126" spans="2:11" ht="15.75" x14ac:dyDescent="0.25">
      <c r="B126" s="92"/>
      <c r="C126" s="92"/>
      <c r="D126" s="92"/>
      <c r="E126" s="92"/>
      <c r="F126" s="92"/>
      <c r="G126" s="92"/>
      <c r="H126" s="92"/>
      <c r="I126" s="92"/>
      <c r="J126" s="92"/>
      <c r="K126" s="92"/>
    </row>
    <row r="127" spans="2:11" ht="15.75" x14ac:dyDescent="0.25">
      <c r="B127" s="92"/>
      <c r="C127" s="92"/>
      <c r="D127" s="92"/>
      <c r="E127" s="92"/>
      <c r="F127" s="92"/>
      <c r="G127" s="92"/>
      <c r="H127" s="92"/>
      <c r="I127" s="92"/>
      <c r="J127" s="92"/>
      <c r="K127" s="92"/>
    </row>
    <row r="128" spans="2:11" ht="15.75" x14ac:dyDescent="0.25">
      <c r="B128" s="92"/>
      <c r="C128" s="92"/>
      <c r="D128" s="92"/>
      <c r="E128" s="92"/>
      <c r="F128" s="92"/>
      <c r="G128" s="92"/>
      <c r="H128" s="92"/>
      <c r="I128" s="92"/>
      <c r="J128" s="92"/>
      <c r="K128" s="92"/>
    </row>
    <row r="129" spans="2:11" ht="15.75" x14ac:dyDescent="0.25">
      <c r="B129" s="92"/>
      <c r="C129" s="92"/>
      <c r="D129" s="92"/>
      <c r="E129" s="92"/>
      <c r="F129" s="92"/>
      <c r="G129" s="92"/>
      <c r="H129" s="92"/>
      <c r="I129" s="92"/>
      <c r="J129" s="92"/>
      <c r="K129" s="92"/>
    </row>
    <row r="130" spans="2:11" ht="15.75" x14ac:dyDescent="0.25">
      <c r="B130" s="92"/>
      <c r="C130" s="92"/>
      <c r="D130" s="92"/>
      <c r="E130" s="92"/>
      <c r="F130" s="92"/>
      <c r="G130" s="92"/>
      <c r="H130" s="92"/>
      <c r="I130" s="92"/>
      <c r="J130" s="92"/>
      <c r="K130" s="92"/>
    </row>
    <row r="131" spans="2:11" ht="15.75" x14ac:dyDescent="0.25">
      <c r="B131" s="92"/>
      <c r="C131" s="92"/>
      <c r="D131" s="92"/>
      <c r="E131" s="92"/>
      <c r="F131" s="92"/>
      <c r="G131" s="92"/>
      <c r="H131" s="92"/>
      <c r="I131" s="92"/>
      <c r="J131" s="92"/>
      <c r="K131" s="92"/>
    </row>
    <row r="132" spans="2:11" ht="15.75" x14ac:dyDescent="0.25">
      <c r="B132" s="92"/>
      <c r="C132" s="92"/>
      <c r="D132" s="92"/>
      <c r="E132" s="92"/>
      <c r="F132" s="92"/>
      <c r="G132" s="92"/>
      <c r="H132" s="92"/>
      <c r="I132" s="92"/>
      <c r="J132" s="92"/>
      <c r="K132" s="92"/>
    </row>
    <row r="133" spans="2:11" ht="15.75" x14ac:dyDescent="0.25">
      <c r="B133" s="92"/>
      <c r="C133" s="92"/>
      <c r="D133" s="92"/>
      <c r="E133" s="92"/>
      <c r="F133" s="92"/>
      <c r="G133" s="92"/>
      <c r="H133" s="92"/>
      <c r="I133" s="92"/>
      <c r="J133" s="92"/>
      <c r="K133" s="92"/>
    </row>
    <row r="134" spans="2:11" ht="15.75" x14ac:dyDescent="0.25">
      <c r="B134" s="92"/>
      <c r="C134" s="92"/>
      <c r="D134" s="92"/>
      <c r="E134" s="92"/>
      <c r="F134" s="92"/>
      <c r="G134" s="92"/>
      <c r="H134" s="92"/>
      <c r="I134" s="92"/>
      <c r="J134" s="92"/>
      <c r="K134" s="92"/>
    </row>
    <row r="135" spans="2:11" ht="15.75" x14ac:dyDescent="0.25">
      <c r="B135" s="92"/>
      <c r="C135" s="92"/>
      <c r="D135" s="92"/>
      <c r="E135" s="92"/>
      <c r="F135" s="92"/>
      <c r="G135" s="92"/>
      <c r="H135" s="92"/>
      <c r="I135" s="92"/>
      <c r="J135" s="92"/>
      <c r="K135" s="92"/>
    </row>
    <row r="136" spans="2:11" ht="15.75" x14ac:dyDescent="0.25">
      <c r="B136" s="92"/>
      <c r="C136" s="92"/>
      <c r="D136" s="92"/>
      <c r="E136" s="92"/>
      <c r="F136" s="92"/>
      <c r="G136" s="92"/>
      <c r="H136" s="92"/>
      <c r="I136" s="92"/>
      <c r="J136" s="92"/>
      <c r="K136" s="92"/>
    </row>
    <row r="137" spans="2:11" ht="15.75" x14ac:dyDescent="0.25">
      <c r="B137" s="92"/>
      <c r="C137" s="92"/>
      <c r="D137" s="92"/>
      <c r="E137" s="92"/>
      <c r="F137" s="92"/>
      <c r="G137" s="92"/>
      <c r="H137" s="92"/>
      <c r="I137" s="92"/>
      <c r="J137" s="92"/>
      <c r="K137" s="92"/>
    </row>
    <row r="138" spans="2:11" ht="15.75" x14ac:dyDescent="0.25">
      <c r="B138" s="92"/>
      <c r="C138" s="92"/>
      <c r="D138" s="92"/>
      <c r="E138" s="92"/>
      <c r="F138" s="92"/>
      <c r="G138" s="92"/>
      <c r="H138" s="92"/>
      <c r="I138" s="92"/>
      <c r="J138" s="92"/>
      <c r="K138" s="92"/>
    </row>
    <row r="139" spans="2:11" ht="15.75" x14ac:dyDescent="0.25">
      <c r="B139" s="92"/>
      <c r="C139" s="92"/>
      <c r="D139" s="92"/>
      <c r="E139" s="92"/>
      <c r="F139" s="92"/>
      <c r="G139" s="92"/>
      <c r="H139" s="92"/>
      <c r="I139" s="92"/>
      <c r="J139" s="92"/>
      <c r="K139" s="92"/>
    </row>
    <row r="140" spans="2:11" ht="15.75" x14ac:dyDescent="0.25">
      <c r="B140" s="92"/>
      <c r="C140" s="92"/>
      <c r="D140" s="92"/>
      <c r="E140" s="92"/>
      <c r="F140" s="92"/>
      <c r="G140" s="92"/>
      <c r="H140" s="92"/>
      <c r="I140" s="92"/>
      <c r="J140" s="92"/>
      <c r="K140" s="92"/>
    </row>
    <row r="141" spans="2:11" ht="15.75" x14ac:dyDescent="0.25">
      <c r="B141" s="92"/>
      <c r="C141" s="92"/>
      <c r="D141" s="92"/>
      <c r="E141" s="92"/>
      <c r="F141" s="92"/>
      <c r="G141" s="92"/>
      <c r="H141" s="92"/>
      <c r="I141" s="92"/>
      <c r="J141" s="92"/>
      <c r="K141" s="92"/>
    </row>
    <row r="142" spans="2:11" ht="15.75" x14ac:dyDescent="0.25">
      <c r="B142" s="92"/>
      <c r="C142" s="92"/>
      <c r="D142" s="92"/>
      <c r="E142" s="92"/>
      <c r="F142" s="92"/>
      <c r="G142" s="92"/>
      <c r="H142" s="92"/>
      <c r="I142" s="92"/>
      <c r="J142" s="92"/>
      <c r="K142" s="92"/>
    </row>
    <row r="143" spans="2:11" ht="15.75" x14ac:dyDescent="0.25">
      <c r="B143" s="92"/>
      <c r="C143" s="92"/>
      <c r="D143" s="92"/>
      <c r="E143" s="92"/>
      <c r="F143" s="92"/>
      <c r="G143" s="92"/>
      <c r="H143" s="92"/>
      <c r="I143" s="92"/>
      <c r="J143" s="92"/>
      <c r="K143" s="92"/>
    </row>
    <row r="144" spans="2:11" ht="15.75" x14ac:dyDescent="0.25">
      <c r="B144" s="92"/>
      <c r="C144" s="92"/>
      <c r="D144" s="92"/>
      <c r="E144" s="92"/>
      <c r="F144" s="92"/>
      <c r="G144" s="92"/>
      <c r="H144" s="92"/>
      <c r="I144" s="92"/>
      <c r="J144" s="92"/>
      <c r="K144" s="92"/>
    </row>
    <row r="145" spans="2:11" ht="15.75" x14ac:dyDescent="0.25">
      <c r="B145" s="92"/>
      <c r="C145" s="92"/>
      <c r="D145" s="92"/>
      <c r="E145" s="92"/>
      <c r="F145" s="92"/>
      <c r="G145" s="92"/>
      <c r="H145" s="92"/>
      <c r="I145" s="92"/>
      <c r="J145" s="92"/>
      <c r="K145" s="92"/>
    </row>
    <row r="146" spans="2:11" ht="15.75" x14ac:dyDescent="0.25">
      <c r="B146" s="92"/>
      <c r="C146" s="92"/>
      <c r="D146" s="92"/>
      <c r="E146" s="92"/>
      <c r="F146" s="92"/>
      <c r="G146" s="92"/>
      <c r="H146" s="92"/>
      <c r="I146" s="92"/>
      <c r="J146" s="92"/>
      <c r="K146" s="92"/>
    </row>
    <row r="147" spans="2:11" ht="15.75" x14ac:dyDescent="0.25">
      <c r="B147" s="92"/>
      <c r="C147" s="92"/>
      <c r="D147" s="92"/>
      <c r="E147" s="92"/>
      <c r="F147" s="92"/>
      <c r="G147" s="92"/>
      <c r="H147" s="92"/>
      <c r="I147" s="92"/>
      <c r="J147" s="92"/>
      <c r="K147" s="92"/>
    </row>
    <row r="148" spans="2:11" ht="15.75" x14ac:dyDescent="0.25">
      <c r="B148" s="92"/>
      <c r="C148" s="92"/>
      <c r="D148" s="92"/>
      <c r="E148" s="92"/>
      <c r="F148" s="92"/>
      <c r="G148" s="92"/>
      <c r="H148" s="92"/>
      <c r="I148" s="92"/>
      <c r="J148" s="92"/>
      <c r="K148" s="92"/>
    </row>
    <row r="149" spans="2:11" ht="15.75" x14ac:dyDescent="0.25">
      <c r="B149" s="92"/>
      <c r="C149" s="92"/>
      <c r="D149" s="92"/>
      <c r="E149" s="92"/>
      <c r="F149" s="92"/>
      <c r="G149" s="92"/>
      <c r="H149" s="92"/>
      <c r="I149" s="92"/>
      <c r="J149" s="92"/>
      <c r="K149" s="92"/>
    </row>
    <row r="150" spans="2:11" ht="15.75" x14ac:dyDescent="0.25">
      <c r="B150" s="92"/>
      <c r="C150" s="92"/>
      <c r="D150" s="92"/>
      <c r="E150" s="92"/>
      <c r="F150" s="92"/>
      <c r="G150" s="92"/>
      <c r="H150" s="92"/>
      <c r="I150" s="92"/>
      <c r="J150" s="92"/>
      <c r="K150" s="92"/>
    </row>
    <row r="151" spans="2:11" ht="15.75" x14ac:dyDescent="0.25">
      <c r="B151" s="92"/>
      <c r="C151" s="92"/>
      <c r="D151" s="92"/>
      <c r="E151" s="92"/>
      <c r="F151" s="92"/>
      <c r="G151" s="92"/>
      <c r="H151" s="92"/>
      <c r="I151" s="92"/>
      <c r="J151" s="92"/>
      <c r="K151" s="92"/>
    </row>
    <row r="152" spans="2:11" ht="15.75" x14ac:dyDescent="0.25">
      <c r="B152" s="92"/>
      <c r="C152" s="92"/>
      <c r="D152" s="92"/>
      <c r="E152" s="92"/>
      <c r="F152" s="92"/>
      <c r="G152" s="92"/>
      <c r="H152" s="92"/>
      <c r="I152" s="92"/>
      <c r="J152" s="92"/>
      <c r="K152" s="92"/>
    </row>
    <row r="153" spans="2:11" ht="15.75" x14ac:dyDescent="0.25">
      <c r="B153" s="92"/>
      <c r="C153" s="92"/>
      <c r="D153" s="92"/>
      <c r="E153" s="92"/>
      <c r="F153" s="92"/>
      <c r="G153" s="92"/>
      <c r="H153" s="92"/>
      <c r="I153" s="92"/>
      <c r="J153" s="92"/>
      <c r="K153" s="92"/>
    </row>
    <row r="154" spans="2:11" ht="15.75" x14ac:dyDescent="0.25">
      <c r="B154" s="92"/>
      <c r="C154" s="92"/>
      <c r="D154" s="92"/>
      <c r="E154" s="92"/>
      <c r="F154" s="92"/>
      <c r="G154" s="92"/>
      <c r="H154" s="92"/>
      <c r="I154" s="92"/>
      <c r="J154" s="92"/>
      <c r="K154" s="92"/>
    </row>
    <row r="155" spans="2:11" ht="15.75" x14ac:dyDescent="0.25">
      <c r="B155" s="92"/>
      <c r="C155" s="92"/>
      <c r="D155" s="92"/>
      <c r="E155" s="92"/>
      <c r="F155" s="92"/>
      <c r="G155" s="92"/>
      <c r="H155" s="92"/>
      <c r="I155" s="92"/>
      <c r="J155" s="92"/>
      <c r="K155" s="92"/>
    </row>
    <row r="156" spans="2:11" ht="15.75" x14ac:dyDescent="0.25">
      <c r="B156" s="92"/>
      <c r="C156" s="92"/>
      <c r="D156" s="92"/>
      <c r="E156" s="92"/>
      <c r="F156" s="92"/>
      <c r="G156" s="92"/>
      <c r="H156" s="92"/>
      <c r="I156" s="92"/>
      <c r="J156" s="92"/>
      <c r="K156" s="92"/>
    </row>
    <row r="157" spans="2:11" ht="15.75" x14ac:dyDescent="0.25">
      <c r="B157" s="92"/>
      <c r="C157" s="92"/>
      <c r="D157" s="92"/>
      <c r="E157" s="92"/>
      <c r="F157" s="92"/>
      <c r="G157" s="92"/>
      <c r="H157" s="92"/>
      <c r="I157" s="92"/>
      <c r="J157" s="92"/>
      <c r="K157" s="92"/>
    </row>
    <row r="158" spans="2:11" ht="15.75" x14ac:dyDescent="0.25">
      <c r="B158" s="92"/>
      <c r="C158" s="92"/>
      <c r="D158" s="92"/>
      <c r="E158" s="92"/>
      <c r="F158" s="92"/>
      <c r="G158" s="92"/>
      <c r="H158" s="92"/>
      <c r="I158" s="92"/>
      <c r="J158" s="92"/>
      <c r="K158" s="92"/>
    </row>
    <row r="159" spans="2:11" ht="15.75" x14ac:dyDescent="0.25">
      <c r="B159" s="92"/>
      <c r="C159" s="92"/>
      <c r="D159" s="92"/>
      <c r="E159" s="92"/>
      <c r="F159" s="92"/>
      <c r="G159" s="92"/>
      <c r="H159" s="92"/>
      <c r="I159" s="92"/>
      <c r="J159" s="92"/>
      <c r="K159" s="92"/>
    </row>
    <row r="160" spans="2:11" ht="15.75" x14ac:dyDescent="0.25">
      <c r="B160" s="92"/>
      <c r="C160" s="92"/>
      <c r="D160" s="92"/>
      <c r="E160" s="92"/>
      <c r="F160" s="92"/>
      <c r="G160" s="92"/>
      <c r="H160" s="92"/>
      <c r="I160" s="92"/>
      <c r="J160" s="92"/>
      <c r="K160" s="92"/>
    </row>
    <row r="161" spans="2:11" ht="15.75" x14ac:dyDescent="0.25">
      <c r="B161" s="92"/>
      <c r="C161" s="92"/>
      <c r="D161" s="92"/>
      <c r="E161" s="92"/>
      <c r="F161" s="92"/>
      <c r="G161" s="92"/>
      <c r="H161" s="92"/>
      <c r="I161" s="92"/>
      <c r="J161" s="92"/>
      <c r="K161" s="92"/>
    </row>
    <row r="162" spans="2:11" ht="15.75" x14ac:dyDescent="0.25">
      <c r="B162" s="92"/>
      <c r="C162" s="92"/>
      <c r="D162" s="92"/>
      <c r="E162" s="92"/>
      <c r="F162" s="92"/>
      <c r="G162" s="92"/>
      <c r="H162" s="92"/>
      <c r="I162" s="92"/>
      <c r="J162" s="92"/>
      <c r="K162" s="92"/>
    </row>
    <row r="163" spans="2:11" ht="15.75" x14ac:dyDescent="0.25">
      <c r="B163" s="92"/>
      <c r="C163" s="92"/>
      <c r="D163" s="92"/>
      <c r="E163" s="92"/>
      <c r="F163" s="92"/>
      <c r="G163" s="92"/>
      <c r="H163" s="92"/>
      <c r="I163" s="92"/>
      <c r="J163" s="92"/>
      <c r="K163" s="92"/>
    </row>
    <row r="164" spans="2:11" ht="15.75" x14ac:dyDescent="0.25">
      <c r="B164" s="92"/>
      <c r="C164" s="92"/>
      <c r="D164" s="92"/>
      <c r="E164" s="92"/>
      <c r="F164" s="92"/>
      <c r="G164" s="92"/>
      <c r="H164" s="92"/>
      <c r="I164" s="92"/>
      <c r="J164" s="92"/>
      <c r="K164" s="92"/>
    </row>
    <row r="165" spans="2:11" ht="15.75" x14ac:dyDescent="0.25">
      <c r="B165" s="92"/>
      <c r="C165" s="92"/>
      <c r="D165" s="92"/>
      <c r="E165" s="92"/>
      <c r="F165" s="92"/>
      <c r="G165" s="92"/>
      <c r="H165" s="92"/>
      <c r="I165" s="92"/>
      <c r="J165" s="92"/>
      <c r="K165" s="92"/>
    </row>
    <row r="166" spans="2:11" ht="15.75" x14ac:dyDescent="0.25">
      <c r="B166" s="92"/>
      <c r="C166" s="92"/>
      <c r="D166" s="92"/>
      <c r="E166" s="92"/>
      <c r="F166" s="92"/>
      <c r="G166" s="92"/>
      <c r="H166" s="92"/>
      <c r="I166" s="92"/>
      <c r="J166" s="92"/>
      <c r="K166" s="92"/>
    </row>
    <row r="167" spans="2:11" ht="15.75" x14ac:dyDescent="0.25">
      <c r="B167" s="92"/>
      <c r="C167" s="92"/>
      <c r="D167" s="92"/>
      <c r="E167" s="92"/>
      <c r="F167" s="92"/>
      <c r="G167" s="92"/>
      <c r="H167" s="92"/>
      <c r="I167" s="92"/>
      <c r="J167" s="92"/>
      <c r="K167" s="92"/>
    </row>
    <row r="168" spans="2:11" ht="15.75" x14ac:dyDescent="0.25">
      <c r="B168" s="92"/>
      <c r="C168" s="92"/>
      <c r="D168" s="92"/>
      <c r="E168" s="92"/>
      <c r="F168" s="92"/>
      <c r="G168" s="92"/>
      <c r="H168" s="92"/>
      <c r="I168" s="92"/>
      <c r="J168" s="92"/>
      <c r="K168" s="92"/>
    </row>
    <row r="169" spans="2:11" ht="15.75" x14ac:dyDescent="0.25">
      <c r="B169" s="92"/>
      <c r="C169" s="92"/>
      <c r="D169" s="92"/>
      <c r="E169" s="92"/>
      <c r="F169" s="92"/>
      <c r="G169" s="92"/>
      <c r="H169" s="92"/>
      <c r="I169" s="92"/>
      <c r="J169" s="92"/>
      <c r="K169" s="92"/>
    </row>
    <row r="170" spans="2:11" ht="15.75" x14ac:dyDescent="0.25">
      <c r="B170" s="92"/>
      <c r="C170" s="92"/>
      <c r="D170" s="92"/>
      <c r="E170" s="92"/>
      <c r="F170" s="92"/>
      <c r="G170" s="92"/>
      <c r="H170" s="92"/>
      <c r="I170" s="92"/>
      <c r="J170" s="92"/>
      <c r="K170" s="92"/>
    </row>
    <row r="171" spans="2:11" ht="15.75" x14ac:dyDescent="0.25">
      <c r="B171" s="92"/>
      <c r="C171" s="92"/>
      <c r="D171" s="92"/>
      <c r="E171" s="92"/>
      <c r="F171" s="92"/>
      <c r="G171" s="92"/>
      <c r="H171" s="92"/>
      <c r="I171" s="92"/>
      <c r="J171" s="92"/>
      <c r="K171" s="92"/>
    </row>
    <row r="172" spans="2:11" ht="15.75" x14ac:dyDescent="0.25">
      <c r="B172" s="92"/>
      <c r="C172" s="92"/>
      <c r="D172" s="92"/>
      <c r="E172" s="92"/>
      <c r="F172" s="92"/>
      <c r="G172" s="92"/>
      <c r="H172" s="92"/>
      <c r="I172" s="92"/>
      <c r="J172" s="92"/>
      <c r="K172" s="92"/>
    </row>
    <row r="173" spans="2:11" ht="15.75" x14ac:dyDescent="0.25">
      <c r="B173" s="92"/>
      <c r="C173" s="92"/>
      <c r="D173" s="92"/>
      <c r="E173" s="92"/>
      <c r="F173" s="92"/>
      <c r="G173" s="92"/>
      <c r="H173" s="92"/>
      <c r="I173" s="92"/>
      <c r="J173" s="92"/>
      <c r="K173" s="92"/>
    </row>
    <row r="174" spans="2:11" ht="15.75" x14ac:dyDescent="0.25">
      <c r="B174" s="92"/>
      <c r="C174" s="92"/>
      <c r="D174" s="92"/>
      <c r="E174" s="92"/>
      <c r="F174" s="92"/>
      <c r="G174" s="92"/>
      <c r="H174" s="92"/>
      <c r="I174" s="92"/>
      <c r="J174" s="92"/>
      <c r="K174" s="92"/>
    </row>
    <row r="175" spans="2:11" ht="15.75" x14ac:dyDescent="0.25">
      <c r="B175" s="92"/>
      <c r="C175" s="92"/>
      <c r="D175" s="92"/>
      <c r="E175" s="92"/>
      <c r="F175" s="92"/>
      <c r="G175" s="92"/>
      <c r="H175" s="92"/>
      <c r="I175" s="92"/>
      <c r="J175" s="92"/>
      <c r="K175" s="92"/>
    </row>
    <row r="176" spans="2:11" ht="15.75" x14ac:dyDescent="0.25">
      <c r="B176" s="92"/>
      <c r="C176" s="92"/>
      <c r="D176" s="92"/>
      <c r="E176" s="92"/>
      <c r="F176" s="92"/>
      <c r="G176" s="92"/>
      <c r="H176" s="92"/>
      <c r="I176" s="92"/>
      <c r="J176" s="92"/>
      <c r="K176" s="92"/>
    </row>
    <row r="177" spans="2:11" ht="15.75" x14ac:dyDescent="0.25">
      <c r="B177" s="92"/>
      <c r="C177" s="92"/>
      <c r="D177" s="92"/>
      <c r="E177" s="92"/>
      <c r="F177" s="92"/>
      <c r="G177" s="92"/>
      <c r="H177" s="92"/>
      <c r="I177" s="92"/>
      <c r="J177" s="92"/>
      <c r="K177" s="92"/>
    </row>
    <row r="178" spans="2:11" ht="15.75" x14ac:dyDescent="0.25">
      <c r="B178" s="92"/>
      <c r="C178" s="92"/>
      <c r="D178" s="92"/>
      <c r="E178" s="92"/>
      <c r="F178" s="92"/>
      <c r="G178" s="92"/>
      <c r="H178" s="92"/>
      <c r="I178" s="92"/>
      <c r="J178" s="92"/>
      <c r="K178" s="92"/>
    </row>
    <row r="179" spans="2:11" ht="15.75" x14ac:dyDescent="0.25">
      <c r="B179" s="92"/>
      <c r="C179" s="92"/>
      <c r="D179" s="92"/>
      <c r="E179" s="92"/>
      <c r="F179" s="92"/>
      <c r="G179" s="92"/>
      <c r="H179" s="92"/>
      <c r="I179" s="92"/>
      <c r="J179" s="92"/>
      <c r="K179" s="92"/>
    </row>
    <row r="180" spans="2:11" ht="15.75" x14ac:dyDescent="0.25">
      <c r="B180" s="92"/>
      <c r="C180" s="92"/>
      <c r="D180" s="92"/>
      <c r="E180" s="92"/>
      <c r="F180" s="92"/>
      <c r="G180" s="92"/>
      <c r="H180" s="92"/>
      <c r="I180" s="92"/>
      <c r="J180" s="92"/>
      <c r="K180" s="92"/>
    </row>
    <row r="181" spans="2:11" ht="15.75" x14ac:dyDescent="0.25">
      <c r="B181" s="92"/>
      <c r="C181" s="92"/>
      <c r="D181" s="92"/>
      <c r="E181" s="92"/>
      <c r="F181" s="92"/>
      <c r="G181" s="92"/>
      <c r="H181" s="92"/>
      <c r="I181" s="92"/>
      <c r="J181" s="92"/>
      <c r="K181" s="92"/>
    </row>
    <row r="182" spans="2:11" ht="15.75" x14ac:dyDescent="0.25">
      <c r="B182" s="92"/>
      <c r="C182" s="92"/>
      <c r="D182" s="92"/>
      <c r="E182" s="92"/>
      <c r="F182" s="92"/>
      <c r="G182" s="92"/>
      <c r="H182" s="92"/>
      <c r="I182" s="92"/>
      <c r="J182" s="92"/>
      <c r="K182" s="92"/>
    </row>
    <row r="183" spans="2:11" ht="15.75" x14ac:dyDescent="0.25">
      <c r="B183" s="92"/>
      <c r="C183" s="92"/>
      <c r="D183" s="92"/>
      <c r="E183" s="92"/>
      <c r="F183" s="92"/>
      <c r="G183" s="92"/>
      <c r="H183" s="92"/>
      <c r="I183" s="92"/>
      <c r="J183" s="92"/>
      <c r="K183" s="92"/>
    </row>
    <row r="184" spans="2:11" ht="15.75" x14ac:dyDescent="0.25">
      <c r="B184" s="92"/>
      <c r="C184" s="92"/>
      <c r="D184" s="92"/>
      <c r="E184" s="92"/>
      <c r="F184" s="92"/>
      <c r="G184" s="92"/>
      <c r="H184" s="92"/>
      <c r="I184" s="92"/>
      <c r="J184" s="92"/>
      <c r="K184" s="92"/>
    </row>
    <row r="185" spans="2:11" ht="15.75" x14ac:dyDescent="0.25">
      <c r="B185" s="92"/>
      <c r="C185" s="92"/>
      <c r="D185" s="92"/>
      <c r="E185" s="92"/>
      <c r="F185" s="92"/>
      <c r="G185" s="92"/>
      <c r="H185" s="92"/>
      <c r="I185" s="92"/>
      <c r="J185" s="92"/>
      <c r="K185" s="92"/>
    </row>
    <row r="186" spans="2:11" ht="15.75" x14ac:dyDescent="0.25">
      <c r="B186" s="92"/>
      <c r="C186" s="92"/>
      <c r="D186" s="92"/>
      <c r="E186" s="92"/>
      <c r="F186" s="92"/>
      <c r="G186" s="92"/>
      <c r="H186" s="92"/>
      <c r="I186" s="92"/>
      <c r="J186" s="92"/>
      <c r="K186" s="92"/>
    </row>
    <row r="187" spans="2:11" ht="15.75" x14ac:dyDescent="0.25">
      <c r="B187" s="92"/>
      <c r="C187" s="92"/>
      <c r="D187" s="92"/>
      <c r="E187" s="92"/>
      <c r="F187" s="92"/>
      <c r="G187" s="92"/>
      <c r="H187" s="92"/>
      <c r="I187" s="92"/>
      <c r="J187" s="92"/>
      <c r="K187" s="92"/>
    </row>
    <row r="188" spans="2:11" ht="15.75" x14ac:dyDescent="0.25">
      <c r="B188" s="92"/>
      <c r="C188" s="92"/>
      <c r="D188" s="92"/>
      <c r="E188" s="92"/>
      <c r="F188" s="92"/>
      <c r="G188" s="92"/>
      <c r="H188" s="92"/>
      <c r="I188" s="92"/>
      <c r="J188" s="92"/>
      <c r="K188" s="92"/>
    </row>
    <row r="189" spans="2:11" ht="15.75" x14ac:dyDescent="0.25">
      <c r="B189" s="92"/>
      <c r="C189" s="92"/>
      <c r="D189" s="92"/>
      <c r="E189" s="92"/>
      <c r="F189" s="92"/>
      <c r="G189" s="92"/>
      <c r="H189" s="92"/>
      <c r="I189" s="92"/>
      <c r="J189" s="92"/>
      <c r="K189" s="92"/>
    </row>
    <row r="190" spans="2:11" ht="15.75" x14ac:dyDescent="0.25">
      <c r="B190" s="92"/>
      <c r="C190" s="92"/>
      <c r="D190" s="92"/>
      <c r="E190" s="92"/>
      <c r="F190" s="92"/>
      <c r="G190" s="92"/>
      <c r="H190" s="92"/>
      <c r="I190" s="92"/>
      <c r="J190" s="92"/>
      <c r="K190" s="92"/>
    </row>
    <row r="191" spans="2:11" ht="15.75" x14ac:dyDescent="0.25">
      <c r="B191" s="92"/>
      <c r="C191" s="92"/>
      <c r="D191" s="92"/>
      <c r="E191" s="92"/>
      <c r="F191" s="92"/>
      <c r="G191" s="92"/>
      <c r="H191" s="92"/>
      <c r="I191" s="92"/>
      <c r="J191" s="92"/>
      <c r="K191" s="92"/>
    </row>
    <row r="192" spans="2:11" ht="15.75" x14ac:dyDescent="0.25">
      <c r="B192" s="92"/>
      <c r="C192" s="92"/>
      <c r="D192" s="92"/>
      <c r="E192" s="92"/>
      <c r="F192" s="92"/>
      <c r="G192" s="92"/>
      <c r="H192" s="92"/>
      <c r="I192" s="92"/>
      <c r="J192" s="92"/>
      <c r="K192" s="92"/>
    </row>
    <row r="193" spans="2:11" ht="15.75" x14ac:dyDescent="0.25">
      <c r="B193" s="92"/>
      <c r="C193" s="92"/>
      <c r="D193" s="92"/>
      <c r="E193" s="92"/>
      <c r="F193" s="92"/>
      <c r="G193" s="92"/>
      <c r="H193" s="92"/>
      <c r="I193" s="92"/>
      <c r="J193" s="92"/>
      <c r="K193" s="92"/>
    </row>
    <row r="194" spans="2:11" ht="15.75" x14ac:dyDescent="0.25">
      <c r="B194" s="92"/>
      <c r="C194" s="92"/>
      <c r="D194" s="92"/>
      <c r="E194" s="92"/>
      <c r="F194" s="92"/>
      <c r="G194" s="92"/>
      <c r="H194" s="92"/>
      <c r="I194" s="92"/>
      <c r="J194" s="92"/>
      <c r="K194" s="92"/>
    </row>
    <row r="195" spans="2:11" ht="15.75" x14ac:dyDescent="0.25">
      <c r="B195" s="92"/>
      <c r="C195" s="92"/>
      <c r="D195" s="92"/>
      <c r="E195" s="92"/>
      <c r="F195" s="92"/>
      <c r="G195" s="92"/>
      <c r="H195" s="92"/>
      <c r="I195" s="92"/>
      <c r="J195" s="92"/>
      <c r="K195" s="92"/>
    </row>
    <row r="196" spans="2:11" ht="15.75" x14ac:dyDescent="0.25">
      <c r="B196" s="92"/>
      <c r="C196" s="92"/>
      <c r="D196" s="92"/>
      <c r="E196" s="92"/>
      <c r="F196" s="92"/>
      <c r="G196" s="92"/>
      <c r="H196" s="92"/>
      <c r="I196" s="92"/>
      <c r="J196" s="92"/>
      <c r="K196" s="92"/>
    </row>
    <row r="197" spans="2:11" ht="15.75" x14ac:dyDescent="0.25">
      <c r="B197" s="92"/>
      <c r="C197" s="92"/>
      <c r="D197" s="92"/>
      <c r="E197" s="92"/>
      <c r="F197" s="92"/>
      <c r="G197" s="92"/>
      <c r="H197" s="92"/>
      <c r="I197" s="92"/>
      <c r="J197" s="92"/>
      <c r="K197" s="92"/>
    </row>
    <row r="198" spans="2:11" ht="15.75" x14ac:dyDescent="0.25">
      <c r="B198" s="92"/>
      <c r="C198" s="92"/>
      <c r="D198" s="92"/>
      <c r="E198" s="92"/>
      <c r="F198" s="92"/>
      <c r="G198" s="92"/>
      <c r="H198" s="92"/>
      <c r="I198" s="92"/>
      <c r="J198" s="92"/>
      <c r="K198" s="92"/>
    </row>
    <row r="199" spans="2:11" ht="15.75" x14ac:dyDescent="0.25">
      <c r="B199" s="92"/>
      <c r="C199" s="92"/>
      <c r="D199" s="92"/>
      <c r="E199" s="92"/>
      <c r="F199" s="92"/>
      <c r="G199" s="92"/>
      <c r="H199" s="92"/>
      <c r="I199" s="92"/>
      <c r="J199" s="92"/>
      <c r="K199" s="92"/>
    </row>
    <row r="200" spans="2:11" ht="15.75" x14ac:dyDescent="0.25">
      <c r="B200" s="92"/>
      <c r="C200" s="92"/>
      <c r="D200" s="92"/>
      <c r="E200" s="92"/>
      <c r="F200" s="92"/>
      <c r="G200" s="92"/>
      <c r="H200" s="92"/>
      <c r="I200" s="92"/>
      <c r="J200" s="92"/>
      <c r="K200" s="92"/>
    </row>
    <row r="201" spans="2:11" ht="15.75" x14ac:dyDescent="0.25">
      <c r="B201" s="92"/>
      <c r="C201" s="92"/>
      <c r="D201" s="92"/>
      <c r="E201" s="92"/>
      <c r="F201" s="92"/>
      <c r="G201" s="92"/>
      <c r="H201" s="92"/>
      <c r="I201" s="92"/>
      <c r="J201" s="92"/>
      <c r="K201" s="92"/>
    </row>
  </sheetData>
  <mergeCells count="13">
    <mergeCell ref="B1:K1"/>
    <mergeCell ref="H44:J44"/>
    <mergeCell ref="B2:B5"/>
    <mergeCell ref="A2:A5"/>
    <mergeCell ref="F2:F5"/>
    <mergeCell ref="G2:G5"/>
    <mergeCell ref="C2:C5"/>
    <mergeCell ref="D2:D5"/>
    <mergeCell ref="I2:I5"/>
    <mergeCell ref="J2:J5"/>
    <mergeCell ref="K2:K5"/>
    <mergeCell ref="E2:E5"/>
    <mergeCell ref="H2:H5"/>
  </mergeCells>
  <printOptions horizontalCentered="1"/>
  <pageMargins left="0.11811023622047245" right="0.31496062992125984" top="0.74803149606299213" bottom="0" header="0.31496062992125984" footer="0.31496062992125984"/>
  <pageSetup paperSize="9" scale="47" fitToHeight="0" orientation="landscape" r:id="rId1"/>
  <headerFooter>
    <oddHeader>&amp;C&amp;16PIANO TRIENNALE  REGIONALE DI EDILIZIA SCOLASTICA 2018/2020 - ART 14 "Contributi per intervento antincendio"
2° ELENCO &amp;18INTERVENTI ANTINCENDIO AMMISSIBILI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2"/>
  <sheetViews>
    <sheetView topLeftCell="A64" workbookViewId="0">
      <selection activeCell="J69" sqref="J69"/>
    </sheetView>
  </sheetViews>
  <sheetFormatPr defaultRowHeight="12" x14ac:dyDescent="0.2"/>
  <cols>
    <col min="1" max="1" width="9.140625" style="283"/>
    <col min="2" max="2" width="6" style="69" customWidth="1"/>
    <col min="3" max="3" width="23.7109375" style="69" customWidth="1"/>
    <col min="4" max="4" width="26.140625" style="69" customWidth="1"/>
    <col min="5" max="5" width="13.85546875" style="69" customWidth="1"/>
    <col min="6" max="6" width="17.28515625" style="69" customWidth="1"/>
    <col min="7" max="7" width="26.85546875" style="69" customWidth="1"/>
    <col min="8" max="8" width="12.85546875" style="69" customWidth="1"/>
    <col min="9" max="11" width="14.5703125" style="69" customWidth="1"/>
    <col min="12" max="16384" width="9.140625" style="69"/>
  </cols>
  <sheetData>
    <row r="1" spans="1:11" ht="26.25" customHeight="1" x14ac:dyDescent="0.2">
      <c r="A1" s="512" t="s">
        <v>5352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s="70" customFormat="1" ht="45" x14ac:dyDescent="0.2">
      <c r="A2" s="282" t="s">
        <v>2115</v>
      </c>
      <c r="B2" s="277" t="s">
        <v>4308</v>
      </c>
      <c r="C2" s="246" t="s">
        <v>3494</v>
      </c>
      <c r="D2" s="246" t="s">
        <v>4309</v>
      </c>
      <c r="E2" s="246" t="s">
        <v>4310</v>
      </c>
      <c r="F2" s="246" t="s">
        <v>4311</v>
      </c>
      <c r="G2" s="246" t="s">
        <v>4312</v>
      </c>
      <c r="H2" s="246" t="s">
        <v>4313</v>
      </c>
      <c r="I2" s="246" t="s">
        <v>4314</v>
      </c>
      <c r="J2" s="246" t="s">
        <v>5949</v>
      </c>
      <c r="K2" s="246" t="s">
        <v>1050</v>
      </c>
    </row>
    <row r="3" spans="1:11" ht="30" x14ac:dyDescent="0.25">
      <c r="A3" s="283">
        <v>1</v>
      </c>
      <c r="B3" s="278" t="s">
        <v>4316</v>
      </c>
      <c r="C3" s="247" t="s">
        <v>4317</v>
      </c>
      <c r="D3" s="247" t="s">
        <v>4318</v>
      </c>
      <c r="E3" s="247" t="s">
        <v>4319</v>
      </c>
      <c r="F3" s="247" t="s">
        <v>4320</v>
      </c>
      <c r="G3" s="247" t="s">
        <v>4321</v>
      </c>
      <c r="H3" s="248" t="s">
        <v>4322</v>
      </c>
      <c r="I3" s="249">
        <v>67535.570000000007</v>
      </c>
      <c r="J3" s="250">
        <v>67535.570000000007</v>
      </c>
      <c r="K3" s="249">
        <v>0</v>
      </c>
    </row>
    <row r="4" spans="1:11" ht="30" x14ac:dyDescent="0.25">
      <c r="A4" s="283">
        <v>2</v>
      </c>
      <c r="B4" s="279" t="s">
        <v>4316</v>
      </c>
      <c r="C4" s="251" t="s">
        <v>4317</v>
      </c>
      <c r="D4" s="251" t="s">
        <v>4323</v>
      </c>
      <c r="E4" s="251" t="s">
        <v>4324</v>
      </c>
      <c r="F4" s="251" t="s">
        <v>4320</v>
      </c>
      <c r="G4" s="251" t="s">
        <v>4325</v>
      </c>
      <c r="H4" s="252" t="s">
        <v>4326</v>
      </c>
      <c r="I4" s="253">
        <v>69796.820000000007</v>
      </c>
      <c r="J4" s="254">
        <v>69796.820000000007</v>
      </c>
      <c r="K4" s="253">
        <v>0</v>
      </c>
    </row>
    <row r="5" spans="1:11" ht="15" x14ac:dyDescent="0.25">
      <c r="A5" s="283">
        <v>3</v>
      </c>
      <c r="B5" s="279" t="s">
        <v>4327</v>
      </c>
      <c r="C5" s="251" t="s">
        <v>4328</v>
      </c>
      <c r="D5" s="251" t="s">
        <v>4329</v>
      </c>
      <c r="E5" s="251" t="s">
        <v>4330</v>
      </c>
      <c r="F5" s="251" t="s">
        <v>4328</v>
      </c>
      <c r="G5" s="251" t="s">
        <v>4331</v>
      </c>
      <c r="H5" s="252" t="s">
        <v>4332</v>
      </c>
      <c r="I5" s="253">
        <v>61686.439999999995</v>
      </c>
      <c r="J5" s="254">
        <v>44239.8</v>
      </c>
      <c r="K5" s="253">
        <f>I5-J5</f>
        <v>17446.639999999992</v>
      </c>
    </row>
    <row r="6" spans="1:11" ht="30" x14ac:dyDescent="0.25">
      <c r="A6" s="283">
        <v>4</v>
      </c>
      <c r="B6" s="279" t="s">
        <v>4316</v>
      </c>
      <c r="C6" s="251" t="s">
        <v>4333</v>
      </c>
      <c r="D6" s="251" t="s">
        <v>4334</v>
      </c>
      <c r="E6" s="251" t="s">
        <v>4335</v>
      </c>
      <c r="F6" s="251" t="s">
        <v>4333</v>
      </c>
      <c r="G6" s="251" t="s">
        <v>4336</v>
      </c>
      <c r="H6" s="252" t="s">
        <v>4337</v>
      </c>
      <c r="I6" s="253">
        <v>82121.279999999999</v>
      </c>
      <c r="J6" s="254">
        <v>50000</v>
      </c>
      <c r="K6" s="253">
        <v>32121.279999999999</v>
      </c>
    </row>
    <row r="7" spans="1:11" ht="45" x14ac:dyDescent="0.25">
      <c r="A7" s="283">
        <v>5</v>
      </c>
      <c r="B7" s="279" t="s">
        <v>4338</v>
      </c>
      <c r="C7" s="251" t="s">
        <v>4339</v>
      </c>
      <c r="D7" s="251"/>
      <c r="E7" s="251" t="s">
        <v>4340</v>
      </c>
      <c r="F7" s="251" t="s">
        <v>4339</v>
      </c>
      <c r="G7" s="251" t="s">
        <v>4341</v>
      </c>
      <c r="H7" s="252" t="s">
        <v>4342</v>
      </c>
      <c r="I7" s="253">
        <v>47300</v>
      </c>
      <c r="J7" s="254">
        <v>47300</v>
      </c>
      <c r="K7" s="253">
        <v>0</v>
      </c>
    </row>
    <row r="8" spans="1:11" ht="15" x14ac:dyDescent="0.25">
      <c r="A8" s="283">
        <v>6</v>
      </c>
      <c r="B8" s="279" t="s">
        <v>4316</v>
      </c>
      <c r="C8" s="255" t="s">
        <v>4317</v>
      </c>
      <c r="D8" s="255" t="s">
        <v>4343</v>
      </c>
      <c r="E8" s="255" t="s">
        <v>4344</v>
      </c>
      <c r="F8" s="255" t="s">
        <v>4345</v>
      </c>
      <c r="G8" s="255" t="s">
        <v>4346</v>
      </c>
      <c r="H8" s="256" t="s">
        <v>4347</v>
      </c>
      <c r="I8" s="257">
        <v>69022.97</v>
      </c>
      <c r="J8" s="254">
        <v>69022.97</v>
      </c>
      <c r="K8" s="257">
        <v>0</v>
      </c>
    </row>
    <row r="9" spans="1:11" ht="30" x14ac:dyDescent="0.25">
      <c r="A9" s="283">
        <v>7</v>
      </c>
      <c r="B9" s="279" t="s">
        <v>4327</v>
      </c>
      <c r="C9" s="255" t="s">
        <v>4348</v>
      </c>
      <c r="D9" s="255" t="s">
        <v>4349</v>
      </c>
      <c r="E9" s="255" t="s">
        <v>4350</v>
      </c>
      <c r="F9" s="255" t="s">
        <v>4348</v>
      </c>
      <c r="G9" s="255" t="s">
        <v>4351</v>
      </c>
      <c r="H9" s="256" t="s">
        <v>4352</v>
      </c>
      <c r="I9" s="257">
        <v>50000</v>
      </c>
      <c r="J9" s="254">
        <v>50000</v>
      </c>
      <c r="K9" s="257">
        <v>0</v>
      </c>
    </row>
    <row r="10" spans="1:11" ht="30" x14ac:dyDescent="0.25">
      <c r="A10" s="283">
        <v>8</v>
      </c>
      <c r="B10" s="279" t="s">
        <v>4353</v>
      </c>
      <c r="C10" s="251" t="s">
        <v>4354</v>
      </c>
      <c r="D10" s="251"/>
      <c r="E10" s="251" t="s">
        <v>4355</v>
      </c>
      <c r="F10" s="251" t="s">
        <v>4356</v>
      </c>
      <c r="G10" s="251" t="s">
        <v>4357</v>
      </c>
      <c r="H10" s="252" t="s">
        <v>4358</v>
      </c>
      <c r="I10" s="253">
        <v>48500</v>
      </c>
      <c r="J10" s="254">
        <v>48500</v>
      </c>
      <c r="K10" s="253">
        <v>0</v>
      </c>
    </row>
    <row r="11" spans="1:11" ht="15" x14ac:dyDescent="0.25">
      <c r="A11" s="283">
        <v>9</v>
      </c>
      <c r="B11" s="279" t="s">
        <v>4338</v>
      </c>
      <c r="C11" s="251" t="s">
        <v>4359</v>
      </c>
      <c r="D11" s="251" t="s">
        <v>4360</v>
      </c>
      <c r="E11" s="251" t="s">
        <v>4361</v>
      </c>
      <c r="F11" s="251" t="s">
        <v>4359</v>
      </c>
      <c r="G11" s="251" t="s">
        <v>4362</v>
      </c>
      <c r="H11" s="252" t="s">
        <v>4363</v>
      </c>
      <c r="I11" s="253">
        <v>22000</v>
      </c>
      <c r="J11" s="254">
        <v>22000</v>
      </c>
      <c r="K11" s="253">
        <v>0</v>
      </c>
    </row>
    <row r="12" spans="1:11" ht="15" x14ac:dyDescent="0.25">
      <c r="A12" s="283">
        <v>10</v>
      </c>
      <c r="B12" s="279" t="s">
        <v>4327</v>
      </c>
      <c r="C12" s="251" t="s">
        <v>4364</v>
      </c>
      <c r="D12" s="251" t="s">
        <v>4365</v>
      </c>
      <c r="E12" s="251" t="s">
        <v>4366</v>
      </c>
      <c r="F12" s="251" t="s">
        <v>4367</v>
      </c>
      <c r="G12" s="251" t="s">
        <v>4368</v>
      </c>
      <c r="H12" s="252" t="s">
        <v>4369</v>
      </c>
      <c r="I12" s="253">
        <v>70000</v>
      </c>
      <c r="J12" s="254">
        <v>70000</v>
      </c>
      <c r="K12" s="253">
        <v>0</v>
      </c>
    </row>
    <row r="13" spans="1:11" ht="30" x14ac:dyDescent="0.25">
      <c r="A13" s="283">
        <v>11</v>
      </c>
      <c r="B13" s="279" t="s">
        <v>4327</v>
      </c>
      <c r="C13" s="251" t="s">
        <v>4370</v>
      </c>
      <c r="D13" s="251" t="s">
        <v>4371</v>
      </c>
      <c r="E13" s="251" t="s">
        <v>4372</v>
      </c>
      <c r="F13" s="251" t="s">
        <v>4370</v>
      </c>
      <c r="G13" s="251" t="s">
        <v>4373</v>
      </c>
      <c r="H13" s="252" t="s">
        <v>4374</v>
      </c>
      <c r="I13" s="253">
        <v>49160</v>
      </c>
      <c r="J13" s="254">
        <v>43752.4</v>
      </c>
      <c r="K13" s="253">
        <v>5407.6</v>
      </c>
    </row>
    <row r="14" spans="1:11" ht="30" x14ac:dyDescent="0.25">
      <c r="A14" s="283">
        <v>12</v>
      </c>
      <c r="B14" s="279" t="s">
        <v>4327</v>
      </c>
      <c r="C14" s="251" t="s">
        <v>4364</v>
      </c>
      <c r="D14" s="251" t="s">
        <v>4375</v>
      </c>
      <c r="E14" s="251" t="s">
        <v>4376</v>
      </c>
      <c r="F14" s="251" t="s">
        <v>4377</v>
      </c>
      <c r="G14" s="251" t="s">
        <v>4378</v>
      </c>
      <c r="H14" s="252" t="s">
        <v>4379</v>
      </c>
      <c r="I14" s="253">
        <v>72000</v>
      </c>
      <c r="J14" s="254">
        <v>70000</v>
      </c>
      <c r="K14" s="253">
        <v>2000</v>
      </c>
    </row>
    <row r="15" spans="1:11" ht="30" x14ac:dyDescent="0.25">
      <c r="A15" s="283">
        <v>13</v>
      </c>
      <c r="B15" s="279" t="s">
        <v>4327</v>
      </c>
      <c r="C15" s="251" t="s">
        <v>4364</v>
      </c>
      <c r="D15" s="251" t="s">
        <v>4380</v>
      </c>
      <c r="E15" s="251" t="s">
        <v>4381</v>
      </c>
      <c r="F15" s="251" t="s">
        <v>4382</v>
      </c>
      <c r="G15" s="251" t="s">
        <v>4383</v>
      </c>
      <c r="H15" s="252" t="s">
        <v>4384</v>
      </c>
      <c r="I15" s="253">
        <v>72000</v>
      </c>
      <c r="J15" s="254">
        <v>70000</v>
      </c>
      <c r="K15" s="253">
        <v>2000</v>
      </c>
    </row>
    <row r="16" spans="1:11" ht="30" x14ac:dyDescent="0.25">
      <c r="A16" s="283">
        <v>14</v>
      </c>
      <c r="B16" s="279" t="s">
        <v>4338</v>
      </c>
      <c r="C16" s="251" t="s">
        <v>4385</v>
      </c>
      <c r="D16" s="251" t="s">
        <v>4386</v>
      </c>
      <c r="E16" s="251" t="s">
        <v>4387</v>
      </c>
      <c r="F16" s="251" t="s">
        <v>4385</v>
      </c>
      <c r="G16" s="251" t="s">
        <v>4388</v>
      </c>
      <c r="H16" s="252" t="s">
        <v>4389</v>
      </c>
      <c r="I16" s="253">
        <v>93000</v>
      </c>
      <c r="J16" s="254">
        <v>50000</v>
      </c>
      <c r="K16" s="253">
        <v>43000</v>
      </c>
    </row>
    <row r="17" spans="1:11" ht="45" x14ac:dyDescent="0.25">
      <c r="A17" s="283">
        <v>15</v>
      </c>
      <c r="B17" s="279" t="s">
        <v>4390</v>
      </c>
      <c r="C17" s="251" t="s">
        <v>4391</v>
      </c>
      <c r="D17" s="251" t="s">
        <v>4392</v>
      </c>
      <c r="E17" s="251" t="s">
        <v>4393</v>
      </c>
      <c r="F17" s="251" t="s">
        <v>4391</v>
      </c>
      <c r="G17" s="251" t="s">
        <v>4394</v>
      </c>
      <c r="H17" s="252">
        <v>1090380108</v>
      </c>
      <c r="I17" s="253">
        <v>60000</v>
      </c>
      <c r="J17" s="254">
        <v>50000</v>
      </c>
      <c r="K17" s="253">
        <v>10000</v>
      </c>
    </row>
    <row r="18" spans="1:11" s="71" customFormat="1" ht="45" x14ac:dyDescent="0.2">
      <c r="A18" s="283">
        <v>16</v>
      </c>
      <c r="B18" s="280" t="s">
        <v>4316</v>
      </c>
      <c r="C18" s="178" t="s">
        <v>4395</v>
      </c>
      <c r="D18" s="258" t="s">
        <v>4396</v>
      </c>
      <c r="E18" s="258" t="s">
        <v>4397</v>
      </c>
      <c r="F18" s="259" t="s">
        <v>4398</v>
      </c>
      <c r="G18" s="251" t="s">
        <v>4399</v>
      </c>
      <c r="H18" s="260" t="s">
        <v>4400</v>
      </c>
      <c r="I18" s="261">
        <v>49999.19</v>
      </c>
      <c r="J18" s="261">
        <v>49999.19</v>
      </c>
      <c r="K18" s="261">
        <f t="shared" ref="K18:K85" si="0">I18-J18</f>
        <v>0</v>
      </c>
    </row>
    <row r="19" spans="1:11" s="72" customFormat="1" ht="30" x14ac:dyDescent="0.2">
      <c r="A19" s="283">
        <v>17</v>
      </c>
      <c r="B19" s="280" t="s">
        <v>4338</v>
      </c>
      <c r="C19" s="178" t="s">
        <v>4401</v>
      </c>
      <c r="D19" s="258" t="s">
        <v>4402</v>
      </c>
      <c r="E19" s="258" t="s">
        <v>4403</v>
      </c>
      <c r="F19" s="259" t="s">
        <v>4404</v>
      </c>
      <c r="G19" s="251" t="s">
        <v>4405</v>
      </c>
      <c r="H19" s="262" t="s">
        <v>4406</v>
      </c>
      <c r="I19" s="261">
        <v>176500</v>
      </c>
      <c r="J19" s="261">
        <v>50000</v>
      </c>
      <c r="K19" s="261">
        <f t="shared" si="0"/>
        <v>126500</v>
      </c>
    </row>
    <row r="20" spans="1:11" s="72" customFormat="1" ht="45" x14ac:dyDescent="0.2">
      <c r="A20" s="283">
        <v>18</v>
      </c>
      <c r="B20" s="281" t="s">
        <v>4390</v>
      </c>
      <c r="C20" s="263" t="s">
        <v>4407</v>
      </c>
      <c r="D20" s="263" t="s">
        <v>4408</v>
      </c>
      <c r="E20" s="259" t="s">
        <v>4409</v>
      </c>
      <c r="F20" s="259" t="s">
        <v>4410</v>
      </c>
      <c r="G20" s="251" t="s">
        <v>4411</v>
      </c>
      <c r="H20" s="260" t="s">
        <v>4412</v>
      </c>
      <c r="I20" s="261">
        <v>63146.119999999995</v>
      </c>
      <c r="J20" s="261">
        <v>50000</v>
      </c>
      <c r="K20" s="261">
        <f t="shared" si="0"/>
        <v>13146.119999999995</v>
      </c>
    </row>
    <row r="21" spans="1:11" s="72" customFormat="1" ht="30" x14ac:dyDescent="0.2">
      <c r="A21" s="283">
        <v>19</v>
      </c>
      <c r="B21" s="280" t="s">
        <v>4327</v>
      </c>
      <c r="C21" s="178" t="s">
        <v>4413</v>
      </c>
      <c r="D21" s="264" t="s">
        <v>4414</v>
      </c>
      <c r="E21" s="258" t="s">
        <v>4415</v>
      </c>
      <c r="F21" s="259" t="s">
        <v>4416</v>
      </c>
      <c r="G21" s="251" t="s">
        <v>4417</v>
      </c>
      <c r="H21" s="260" t="s">
        <v>4418</v>
      </c>
      <c r="I21" s="261">
        <v>69950.62</v>
      </c>
      <c r="J21" s="261">
        <v>50000</v>
      </c>
      <c r="K21" s="261">
        <f t="shared" si="0"/>
        <v>19950.619999999995</v>
      </c>
    </row>
    <row r="22" spans="1:11" s="72" customFormat="1" ht="30" x14ac:dyDescent="0.2">
      <c r="A22" s="283">
        <v>20</v>
      </c>
      <c r="B22" s="281" t="s">
        <v>4390</v>
      </c>
      <c r="C22" s="263" t="s">
        <v>4419</v>
      </c>
      <c r="D22" s="263" t="s">
        <v>4420</v>
      </c>
      <c r="E22" s="258" t="s">
        <v>4421</v>
      </c>
      <c r="F22" s="259" t="s">
        <v>4422</v>
      </c>
      <c r="G22" s="251" t="s">
        <v>4423</v>
      </c>
      <c r="H22" s="260" t="s">
        <v>4424</v>
      </c>
      <c r="I22" s="261">
        <v>20500</v>
      </c>
      <c r="J22" s="261">
        <v>14500</v>
      </c>
      <c r="K22" s="261">
        <f t="shared" si="0"/>
        <v>6000</v>
      </c>
    </row>
    <row r="23" spans="1:11" s="72" customFormat="1" ht="15" x14ac:dyDescent="0.2">
      <c r="A23" s="283">
        <v>21</v>
      </c>
      <c r="B23" s="281" t="s">
        <v>4390</v>
      </c>
      <c r="C23" s="263" t="s">
        <v>4419</v>
      </c>
      <c r="D23" s="263" t="s">
        <v>4425</v>
      </c>
      <c r="E23" s="258" t="s">
        <v>4426</v>
      </c>
      <c r="F23" s="259" t="s">
        <v>4422</v>
      </c>
      <c r="G23" s="251" t="s">
        <v>4427</v>
      </c>
      <c r="H23" s="260" t="s">
        <v>4428</v>
      </c>
      <c r="I23" s="261">
        <v>39500</v>
      </c>
      <c r="J23" s="261">
        <v>35500</v>
      </c>
      <c r="K23" s="261">
        <f t="shared" si="0"/>
        <v>4000</v>
      </c>
    </row>
    <row r="24" spans="1:11" s="72" customFormat="1" ht="60" x14ac:dyDescent="0.2">
      <c r="A24" s="283">
        <v>22</v>
      </c>
      <c r="B24" s="281" t="s">
        <v>4327</v>
      </c>
      <c r="C24" s="265" t="s">
        <v>4429</v>
      </c>
      <c r="D24" s="266" t="s">
        <v>4430</v>
      </c>
      <c r="E24" s="259" t="s">
        <v>4431</v>
      </c>
      <c r="F24" s="140" t="s">
        <v>4432</v>
      </c>
      <c r="G24" s="251" t="s">
        <v>4433</v>
      </c>
      <c r="H24" s="260" t="s">
        <v>4434</v>
      </c>
      <c r="I24" s="261">
        <v>70000</v>
      </c>
      <c r="J24" s="261">
        <v>70000</v>
      </c>
      <c r="K24" s="261">
        <f t="shared" si="0"/>
        <v>0</v>
      </c>
    </row>
    <row r="25" spans="1:11" s="72" customFormat="1" ht="45" x14ac:dyDescent="0.2">
      <c r="A25" s="283">
        <v>23</v>
      </c>
      <c r="B25" s="281" t="s">
        <v>4327</v>
      </c>
      <c r="C25" s="265" t="s">
        <v>4429</v>
      </c>
      <c r="D25" s="266" t="s">
        <v>4435</v>
      </c>
      <c r="E25" s="259" t="s">
        <v>4436</v>
      </c>
      <c r="F25" s="140" t="s">
        <v>4437</v>
      </c>
      <c r="G25" s="251" t="s">
        <v>4438</v>
      </c>
      <c r="H25" s="260" t="s">
        <v>4439</v>
      </c>
      <c r="I25" s="261">
        <v>70000</v>
      </c>
      <c r="J25" s="261">
        <v>70000</v>
      </c>
      <c r="K25" s="261">
        <f t="shared" si="0"/>
        <v>0</v>
      </c>
    </row>
    <row r="26" spans="1:11" s="72" customFormat="1" ht="30" x14ac:dyDescent="0.2">
      <c r="A26" s="283">
        <v>24</v>
      </c>
      <c r="B26" s="281" t="s">
        <v>4327</v>
      </c>
      <c r="C26" s="265" t="s">
        <v>4429</v>
      </c>
      <c r="D26" s="266" t="s">
        <v>4440</v>
      </c>
      <c r="E26" s="259" t="s">
        <v>4441</v>
      </c>
      <c r="F26" s="140" t="s">
        <v>4442</v>
      </c>
      <c r="G26" s="251" t="s">
        <v>4443</v>
      </c>
      <c r="H26" s="260" t="s">
        <v>4444</v>
      </c>
      <c r="I26" s="261">
        <v>70000</v>
      </c>
      <c r="J26" s="261">
        <v>70000</v>
      </c>
      <c r="K26" s="261">
        <f t="shared" si="0"/>
        <v>0</v>
      </c>
    </row>
    <row r="27" spans="1:11" s="72" customFormat="1" ht="30" x14ac:dyDescent="0.2">
      <c r="A27" s="283">
        <v>25</v>
      </c>
      <c r="B27" s="281" t="s">
        <v>4327</v>
      </c>
      <c r="C27" s="265" t="s">
        <v>4429</v>
      </c>
      <c r="D27" s="266" t="s">
        <v>4445</v>
      </c>
      <c r="E27" s="259" t="s">
        <v>4446</v>
      </c>
      <c r="F27" s="140" t="s">
        <v>4437</v>
      </c>
      <c r="G27" s="251" t="s">
        <v>4447</v>
      </c>
      <c r="H27" s="260" t="s">
        <v>4448</v>
      </c>
      <c r="I27" s="261">
        <v>70000</v>
      </c>
      <c r="J27" s="261">
        <v>70000</v>
      </c>
      <c r="K27" s="261">
        <f t="shared" si="0"/>
        <v>0</v>
      </c>
    </row>
    <row r="28" spans="1:11" s="72" customFormat="1" ht="30" x14ac:dyDescent="0.2">
      <c r="A28" s="283">
        <v>26</v>
      </c>
      <c r="B28" s="280" t="s">
        <v>4327</v>
      </c>
      <c r="C28" s="267" t="s">
        <v>4429</v>
      </c>
      <c r="D28" s="266" t="s">
        <v>4449</v>
      </c>
      <c r="E28" s="259" t="s">
        <v>4450</v>
      </c>
      <c r="F28" s="259" t="s">
        <v>4437</v>
      </c>
      <c r="G28" s="251" t="s">
        <v>4451</v>
      </c>
      <c r="H28" s="260" t="s">
        <v>4452</v>
      </c>
      <c r="I28" s="261">
        <v>70000</v>
      </c>
      <c r="J28" s="261">
        <v>70000</v>
      </c>
      <c r="K28" s="261">
        <f t="shared" si="0"/>
        <v>0</v>
      </c>
    </row>
    <row r="29" spans="1:11" s="72" customFormat="1" ht="30" x14ac:dyDescent="0.2">
      <c r="A29" s="283">
        <v>27</v>
      </c>
      <c r="B29" s="281" t="s">
        <v>4327</v>
      </c>
      <c r="C29" s="265" t="s">
        <v>4429</v>
      </c>
      <c r="D29" s="266" t="s">
        <v>4453</v>
      </c>
      <c r="E29" s="259" t="s">
        <v>4454</v>
      </c>
      <c r="F29" s="140" t="s">
        <v>4455</v>
      </c>
      <c r="G29" s="251" t="s">
        <v>4456</v>
      </c>
      <c r="H29" s="260" t="s">
        <v>4457</v>
      </c>
      <c r="I29" s="261">
        <v>70000</v>
      </c>
      <c r="J29" s="261">
        <v>70000</v>
      </c>
      <c r="K29" s="261">
        <f t="shared" si="0"/>
        <v>0</v>
      </c>
    </row>
    <row r="30" spans="1:11" s="72" customFormat="1" ht="30" x14ac:dyDescent="0.2">
      <c r="A30" s="283">
        <v>28</v>
      </c>
      <c r="B30" s="281" t="s">
        <v>4327</v>
      </c>
      <c r="C30" s="265" t="s">
        <v>4429</v>
      </c>
      <c r="D30" s="266" t="s">
        <v>4458</v>
      </c>
      <c r="E30" s="259" t="s">
        <v>4459</v>
      </c>
      <c r="F30" s="140" t="s">
        <v>4460</v>
      </c>
      <c r="G30" s="251" t="s">
        <v>4461</v>
      </c>
      <c r="H30" s="260" t="s">
        <v>4462</v>
      </c>
      <c r="I30" s="261">
        <v>70000</v>
      </c>
      <c r="J30" s="261">
        <v>70000</v>
      </c>
      <c r="K30" s="261">
        <f t="shared" si="0"/>
        <v>0</v>
      </c>
    </row>
    <row r="31" spans="1:11" s="72" customFormat="1" ht="30" x14ac:dyDescent="0.2">
      <c r="A31" s="283">
        <v>29</v>
      </c>
      <c r="B31" s="281" t="s">
        <v>4327</v>
      </c>
      <c r="C31" s="265" t="s">
        <v>4429</v>
      </c>
      <c r="D31" s="266" t="s">
        <v>4463</v>
      </c>
      <c r="E31" s="259" t="s">
        <v>4464</v>
      </c>
      <c r="F31" s="140" t="s">
        <v>4437</v>
      </c>
      <c r="G31" s="251" t="s">
        <v>4465</v>
      </c>
      <c r="H31" s="260" t="s">
        <v>4466</v>
      </c>
      <c r="I31" s="261">
        <v>70000</v>
      </c>
      <c r="J31" s="261">
        <v>70000</v>
      </c>
      <c r="K31" s="261">
        <f t="shared" si="0"/>
        <v>0</v>
      </c>
    </row>
    <row r="32" spans="1:11" s="72" customFormat="1" ht="30" x14ac:dyDescent="0.2">
      <c r="A32" s="283">
        <v>30</v>
      </c>
      <c r="B32" s="281" t="s">
        <v>4327</v>
      </c>
      <c r="C32" s="265" t="s">
        <v>4429</v>
      </c>
      <c r="D32" s="266" t="s">
        <v>4467</v>
      </c>
      <c r="E32" s="259" t="s">
        <v>4468</v>
      </c>
      <c r="F32" s="140" t="s">
        <v>4469</v>
      </c>
      <c r="G32" s="251" t="s">
        <v>4470</v>
      </c>
      <c r="H32" s="260" t="s">
        <v>4471</v>
      </c>
      <c r="I32" s="261">
        <v>70000</v>
      </c>
      <c r="J32" s="261">
        <v>70000</v>
      </c>
      <c r="K32" s="261">
        <f t="shared" si="0"/>
        <v>0</v>
      </c>
    </row>
    <row r="33" spans="1:11" s="72" customFormat="1" ht="30" x14ac:dyDescent="0.2">
      <c r="A33" s="283">
        <v>31</v>
      </c>
      <c r="B33" s="281" t="s">
        <v>4327</v>
      </c>
      <c r="C33" s="265" t="s">
        <v>4429</v>
      </c>
      <c r="D33" s="140" t="s">
        <v>4472</v>
      </c>
      <c r="E33" s="259" t="s">
        <v>4473</v>
      </c>
      <c r="F33" s="140" t="s">
        <v>4442</v>
      </c>
      <c r="G33" s="251" t="s">
        <v>4474</v>
      </c>
      <c r="H33" s="260" t="s">
        <v>4475</v>
      </c>
      <c r="I33" s="261">
        <v>70000</v>
      </c>
      <c r="J33" s="261">
        <v>70000</v>
      </c>
      <c r="K33" s="261">
        <f t="shared" si="0"/>
        <v>0</v>
      </c>
    </row>
    <row r="34" spans="1:11" s="72" customFormat="1" ht="30" x14ac:dyDescent="0.2">
      <c r="A34" s="283">
        <v>32</v>
      </c>
      <c r="B34" s="281" t="s">
        <v>4327</v>
      </c>
      <c r="C34" s="265" t="s">
        <v>4429</v>
      </c>
      <c r="D34" s="266" t="s">
        <v>4476</v>
      </c>
      <c r="E34" s="259" t="s">
        <v>4441</v>
      </c>
      <c r="F34" s="140" t="s">
        <v>4442</v>
      </c>
      <c r="G34" s="251" t="s">
        <v>4477</v>
      </c>
      <c r="H34" s="260" t="s">
        <v>4478</v>
      </c>
      <c r="I34" s="261">
        <v>70000</v>
      </c>
      <c r="J34" s="261">
        <v>70000</v>
      </c>
      <c r="K34" s="261">
        <f t="shared" si="0"/>
        <v>0</v>
      </c>
    </row>
    <row r="35" spans="1:11" s="72" customFormat="1" ht="60" x14ac:dyDescent="0.2">
      <c r="A35" s="283">
        <v>33</v>
      </c>
      <c r="B35" s="281" t="s">
        <v>4327</v>
      </c>
      <c r="C35" s="265" t="s">
        <v>4429</v>
      </c>
      <c r="D35" s="266" t="s">
        <v>4479</v>
      </c>
      <c r="E35" s="259" t="s">
        <v>4480</v>
      </c>
      <c r="F35" s="140" t="s">
        <v>4432</v>
      </c>
      <c r="G35" s="251" t="s">
        <v>4481</v>
      </c>
      <c r="H35" s="260" t="s">
        <v>4482</v>
      </c>
      <c r="I35" s="261">
        <v>70000</v>
      </c>
      <c r="J35" s="261">
        <v>70000</v>
      </c>
      <c r="K35" s="261">
        <f t="shared" si="0"/>
        <v>0</v>
      </c>
    </row>
    <row r="36" spans="1:11" s="72" customFormat="1" ht="30" x14ac:dyDescent="0.2">
      <c r="A36" s="283">
        <v>34</v>
      </c>
      <c r="B36" s="280" t="s">
        <v>4327</v>
      </c>
      <c r="C36" s="267" t="s">
        <v>4429</v>
      </c>
      <c r="D36" s="266" t="s">
        <v>4483</v>
      </c>
      <c r="E36" s="259" t="s">
        <v>4484</v>
      </c>
      <c r="F36" s="140" t="s">
        <v>4442</v>
      </c>
      <c r="G36" s="251" t="s">
        <v>4485</v>
      </c>
      <c r="H36" s="260" t="s">
        <v>4486</v>
      </c>
      <c r="I36" s="261">
        <v>70000</v>
      </c>
      <c r="J36" s="261">
        <v>70000</v>
      </c>
      <c r="K36" s="261">
        <f t="shared" si="0"/>
        <v>0</v>
      </c>
    </row>
    <row r="37" spans="1:11" s="72" customFormat="1" ht="45" x14ac:dyDescent="0.2">
      <c r="A37" s="283">
        <v>35</v>
      </c>
      <c r="B37" s="281" t="s">
        <v>4327</v>
      </c>
      <c r="C37" s="265" t="s">
        <v>4429</v>
      </c>
      <c r="D37" s="266" t="s">
        <v>4487</v>
      </c>
      <c r="E37" s="259" t="s">
        <v>4488</v>
      </c>
      <c r="F37" s="140" t="s">
        <v>4489</v>
      </c>
      <c r="G37" s="251" t="s">
        <v>4490</v>
      </c>
      <c r="H37" s="260" t="s">
        <v>4491</v>
      </c>
      <c r="I37" s="261">
        <v>70000</v>
      </c>
      <c r="J37" s="261">
        <v>70000</v>
      </c>
      <c r="K37" s="261">
        <f t="shared" si="0"/>
        <v>0</v>
      </c>
    </row>
    <row r="38" spans="1:11" s="72" customFormat="1" ht="60" x14ac:dyDescent="0.2">
      <c r="A38" s="283">
        <v>36</v>
      </c>
      <c r="B38" s="281" t="s">
        <v>4327</v>
      </c>
      <c r="C38" s="265" t="s">
        <v>4429</v>
      </c>
      <c r="D38" s="266" t="s">
        <v>4492</v>
      </c>
      <c r="E38" s="259" t="s">
        <v>4480</v>
      </c>
      <c r="F38" s="140" t="s">
        <v>4432</v>
      </c>
      <c r="G38" s="251" t="s">
        <v>4493</v>
      </c>
      <c r="H38" s="260" t="s">
        <v>4494</v>
      </c>
      <c r="I38" s="261">
        <v>70000</v>
      </c>
      <c r="J38" s="261">
        <v>70000</v>
      </c>
      <c r="K38" s="261">
        <f t="shared" si="0"/>
        <v>0</v>
      </c>
    </row>
    <row r="39" spans="1:11" s="72" customFormat="1" ht="30" x14ac:dyDescent="0.2">
      <c r="A39" s="283">
        <v>37</v>
      </c>
      <c r="B39" s="281" t="s">
        <v>4327</v>
      </c>
      <c r="C39" s="265" t="s">
        <v>4429</v>
      </c>
      <c r="D39" s="258" t="s">
        <v>4495</v>
      </c>
      <c r="E39" s="259" t="s">
        <v>4496</v>
      </c>
      <c r="F39" s="259" t="s">
        <v>4432</v>
      </c>
      <c r="G39" s="251" t="s">
        <v>4497</v>
      </c>
      <c r="H39" s="260" t="s">
        <v>4498</v>
      </c>
      <c r="I39" s="261">
        <v>70000</v>
      </c>
      <c r="J39" s="261">
        <v>70000</v>
      </c>
      <c r="K39" s="261">
        <f t="shared" si="0"/>
        <v>0</v>
      </c>
    </row>
    <row r="40" spans="1:11" s="72" customFormat="1" ht="30" x14ac:dyDescent="0.2">
      <c r="A40" s="283">
        <v>38</v>
      </c>
      <c r="B40" s="281" t="s">
        <v>4327</v>
      </c>
      <c r="C40" s="265" t="s">
        <v>4429</v>
      </c>
      <c r="D40" s="258" t="s">
        <v>4499</v>
      </c>
      <c r="E40" s="259" t="s">
        <v>4500</v>
      </c>
      <c r="F40" s="259" t="s">
        <v>4501</v>
      </c>
      <c r="G40" s="251" t="s">
        <v>4502</v>
      </c>
      <c r="H40" s="260" t="s">
        <v>4503</v>
      </c>
      <c r="I40" s="261">
        <v>70000</v>
      </c>
      <c r="J40" s="261">
        <v>70000</v>
      </c>
      <c r="K40" s="261">
        <f t="shared" si="0"/>
        <v>0</v>
      </c>
    </row>
    <row r="41" spans="1:11" s="72" customFormat="1" ht="45" x14ac:dyDescent="0.2">
      <c r="A41" s="283">
        <v>39</v>
      </c>
      <c r="B41" s="281" t="s">
        <v>4327</v>
      </c>
      <c r="C41" s="265" t="s">
        <v>4429</v>
      </c>
      <c r="D41" s="258" t="s">
        <v>4504</v>
      </c>
      <c r="E41" s="259" t="s">
        <v>4436</v>
      </c>
      <c r="F41" s="259" t="s">
        <v>4437</v>
      </c>
      <c r="G41" s="251" t="s">
        <v>4505</v>
      </c>
      <c r="H41" s="260" t="s">
        <v>4506</v>
      </c>
      <c r="I41" s="261">
        <v>70000</v>
      </c>
      <c r="J41" s="261">
        <v>70000</v>
      </c>
      <c r="K41" s="261">
        <f t="shared" si="0"/>
        <v>0</v>
      </c>
    </row>
    <row r="42" spans="1:11" s="72" customFormat="1" ht="30" x14ac:dyDescent="0.2">
      <c r="A42" s="283">
        <v>40</v>
      </c>
      <c r="B42" s="281" t="s">
        <v>4327</v>
      </c>
      <c r="C42" s="265" t="s">
        <v>4429</v>
      </c>
      <c r="D42" s="258" t="s">
        <v>4507</v>
      </c>
      <c r="E42" s="259" t="s">
        <v>4508</v>
      </c>
      <c r="F42" s="259" t="s">
        <v>4437</v>
      </c>
      <c r="G42" s="251" t="s">
        <v>4509</v>
      </c>
      <c r="H42" s="260" t="s">
        <v>4510</v>
      </c>
      <c r="I42" s="261">
        <v>70000</v>
      </c>
      <c r="J42" s="261">
        <v>70000</v>
      </c>
      <c r="K42" s="261">
        <f t="shared" si="0"/>
        <v>0</v>
      </c>
    </row>
    <row r="43" spans="1:11" s="72" customFormat="1" ht="30" x14ac:dyDescent="0.2">
      <c r="A43" s="283">
        <v>41</v>
      </c>
      <c r="B43" s="281" t="s">
        <v>4327</v>
      </c>
      <c r="C43" s="265" t="s">
        <v>4429</v>
      </c>
      <c r="D43" s="258" t="s">
        <v>4511</v>
      </c>
      <c r="E43" s="259" t="s">
        <v>4512</v>
      </c>
      <c r="F43" s="259" t="s">
        <v>4442</v>
      </c>
      <c r="G43" s="251" t="s">
        <v>4513</v>
      </c>
      <c r="H43" s="260" t="s">
        <v>4514</v>
      </c>
      <c r="I43" s="261">
        <v>70000</v>
      </c>
      <c r="J43" s="261">
        <v>70000</v>
      </c>
      <c r="K43" s="261">
        <f t="shared" si="0"/>
        <v>0</v>
      </c>
    </row>
    <row r="44" spans="1:11" s="72" customFormat="1" ht="60" x14ac:dyDescent="0.2">
      <c r="A44" s="283">
        <v>42</v>
      </c>
      <c r="B44" s="281" t="s">
        <v>4327</v>
      </c>
      <c r="C44" s="265" t="s">
        <v>4429</v>
      </c>
      <c r="D44" s="266" t="s">
        <v>4515</v>
      </c>
      <c r="E44" s="259" t="s">
        <v>4480</v>
      </c>
      <c r="F44" s="259" t="s">
        <v>4432</v>
      </c>
      <c r="G44" s="251" t="s">
        <v>4516</v>
      </c>
      <c r="H44" s="260" t="s">
        <v>4517</v>
      </c>
      <c r="I44" s="261">
        <v>70000</v>
      </c>
      <c r="J44" s="261">
        <v>70000</v>
      </c>
      <c r="K44" s="261">
        <f t="shared" si="0"/>
        <v>0</v>
      </c>
    </row>
    <row r="45" spans="1:11" s="72" customFormat="1" ht="45" x14ac:dyDescent="0.2">
      <c r="A45" s="283">
        <v>43</v>
      </c>
      <c r="B45" s="281" t="s">
        <v>4316</v>
      </c>
      <c r="C45" s="263" t="s">
        <v>4518</v>
      </c>
      <c r="D45" s="264" t="s">
        <v>4519</v>
      </c>
      <c r="E45" s="258"/>
      <c r="F45" s="259" t="s">
        <v>4520</v>
      </c>
      <c r="G45" s="251" t="s">
        <v>4521</v>
      </c>
      <c r="H45" s="260" t="s">
        <v>4522</v>
      </c>
      <c r="I45" s="261">
        <v>64181.43</v>
      </c>
      <c r="J45" s="261">
        <v>50000</v>
      </c>
      <c r="K45" s="261">
        <f t="shared" si="0"/>
        <v>14181.43</v>
      </c>
    </row>
    <row r="46" spans="1:11" s="72" customFormat="1" ht="30" x14ac:dyDescent="0.2">
      <c r="A46" s="283">
        <v>44</v>
      </c>
      <c r="B46" s="281" t="s">
        <v>4390</v>
      </c>
      <c r="C46" s="263" t="s">
        <v>4407</v>
      </c>
      <c r="D46" s="263" t="s">
        <v>4523</v>
      </c>
      <c r="E46" s="259" t="s">
        <v>4524</v>
      </c>
      <c r="F46" s="259" t="s">
        <v>4410</v>
      </c>
      <c r="G46" s="251" t="s">
        <v>4525</v>
      </c>
      <c r="H46" s="260" t="s">
        <v>4526</v>
      </c>
      <c r="I46" s="261">
        <v>10459.07</v>
      </c>
      <c r="J46" s="268">
        <v>10459.07</v>
      </c>
      <c r="K46" s="261">
        <f t="shared" si="0"/>
        <v>0</v>
      </c>
    </row>
    <row r="47" spans="1:11" s="72" customFormat="1" ht="30" x14ac:dyDescent="0.2">
      <c r="A47" s="283">
        <v>45</v>
      </c>
      <c r="B47" s="281" t="s">
        <v>4390</v>
      </c>
      <c r="C47" s="263" t="s">
        <v>4527</v>
      </c>
      <c r="D47" s="258" t="s">
        <v>4528</v>
      </c>
      <c r="E47" s="259" t="s">
        <v>4529</v>
      </c>
      <c r="F47" s="259" t="s">
        <v>4530</v>
      </c>
      <c r="G47" s="251" t="s">
        <v>4531</v>
      </c>
      <c r="H47" s="260" t="s">
        <v>4532</v>
      </c>
      <c r="I47" s="261">
        <v>55000</v>
      </c>
      <c r="J47" s="261">
        <v>50000</v>
      </c>
      <c r="K47" s="261">
        <f t="shared" si="0"/>
        <v>5000</v>
      </c>
    </row>
    <row r="48" spans="1:11" s="72" customFormat="1" ht="45" x14ac:dyDescent="0.2">
      <c r="A48" s="283">
        <v>46</v>
      </c>
      <c r="B48" s="280" t="s">
        <v>4316</v>
      </c>
      <c r="C48" s="178" t="s">
        <v>4533</v>
      </c>
      <c r="D48" s="258" t="s">
        <v>4534</v>
      </c>
      <c r="E48" s="258" t="s">
        <v>4535</v>
      </c>
      <c r="F48" s="259" t="s">
        <v>4536</v>
      </c>
      <c r="G48" s="251" t="s">
        <v>4537</v>
      </c>
      <c r="H48" s="262" t="s">
        <v>4538</v>
      </c>
      <c r="I48" s="261">
        <v>155000</v>
      </c>
      <c r="J48" s="261">
        <v>50000</v>
      </c>
      <c r="K48" s="261">
        <f t="shared" si="0"/>
        <v>105000</v>
      </c>
    </row>
    <row r="49" spans="1:11" s="72" customFormat="1" ht="30" x14ac:dyDescent="0.2">
      <c r="A49" s="283">
        <v>47</v>
      </c>
      <c r="B49" s="281" t="s">
        <v>4327</v>
      </c>
      <c r="C49" s="263" t="s">
        <v>4539</v>
      </c>
      <c r="D49" s="258" t="s">
        <v>4540</v>
      </c>
      <c r="E49" s="258" t="s">
        <v>4541</v>
      </c>
      <c r="F49" s="259" t="s">
        <v>4542</v>
      </c>
      <c r="G49" s="251" t="s">
        <v>4543</v>
      </c>
      <c r="H49" s="262" t="s">
        <v>4544</v>
      </c>
      <c r="I49" s="261">
        <v>30000</v>
      </c>
      <c r="J49" s="261">
        <v>30000</v>
      </c>
      <c r="K49" s="261">
        <f t="shared" si="0"/>
        <v>0</v>
      </c>
    </row>
    <row r="50" spans="1:11" s="72" customFormat="1" ht="15" x14ac:dyDescent="0.2">
      <c r="A50" s="283">
        <v>48</v>
      </c>
      <c r="B50" s="281" t="s">
        <v>4338</v>
      </c>
      <c r="C50" s="263" t="s">
        <v>4545</v>
      </c>
      <c r="D50" s="258" t="s">
        <v>4546</v>
      </c>
      <c r="E50" s="258"/>
      <c r="F50" s="259" t="s">
        <v>4547</v>
      </c>
      <c r="G50" s="251" t="s">
        <v>4548</v>
      </c>
      <c r="H50" s="262" t="s">
        <v>4549</v>
      </c>
      <c r="I50" s="261">
        <v>54000</v>
      </c>
      <c r="J50" s="261">
        <v>50000</v>
      </c>
      <c r="K50" s="261">
        <f t="shared" si="0"/>
        <v>4000</v>
      </c>
    </row>
    <row r="51" spans="1:11" s="72" customFormat="1" ht="15" x14ac:dyDescent="0.2">
      <c r="A51" s="283">
        <v>49</v>
      </c>
      <c r="B51" s="280" t="s">
        <v>4550</v>
      </c>
      <c r="C51" s="178" t="s">
        <v>4551</v>
      </c>
      <c r="D51" s="178" t="s">
        <v>4552</v>
      </c>
      <c r="E51" s="259" t="s">
        <v>4553</v>
      </c>
      <c r="F51" s="259" t="s">
        <v>4554</v>
      </c>
      <c r="G51" s="251" t="s">
        <v>4555</v>
      </c>
      <c r="H51" s="260" t="s">
        <v>4556</v>
      </c>
      <c r="I51" s="261">
        <v>19678.239999999998</v>
      </c>
      <c r="J51" s="268">
        <v>19678.240000000002</v>
      </c>
      <c r="K51" s="261">
        <f t="shared" si="0"/>
        <v>0</v>
      </c>
    </row>
    <row r="52" spans="1:11" s="72" customFormat="1" ht="30" x14ac:dyDescent="0.2">
      <c r="A52" s="283">
        <v>50</v>
      </c>
      <c r="B52" s="280" t="s">
        <v>4390</v>
      </c>
      <c r="C52" s="178" t="s">
        <v>4527</v>
      </c>
      <c r="D52" s="258" t="s">
        <v>4557</v>
      </c>
      <c r="E52" s="259" t="s">
        <v>4558</v>
      </c>
      <c r="F52" s="259" t="s">
        <v>4530</v>
      </c>
      <c r="G52" s="251" t="s">
        <v>4559</v>
      </c>
      <c r="H52" s="260" t="s">
        <v>4560</v>
      </c>
      <c r="I52" s="261">
        <v>18000</v>
      </c>
      <c r="J52" s="261">
        <v>15000</v>
      </c>
      <c r="K52" s="261">
        <f t="shared" si="0"/>
        <v>3000</v>
      </c>
    </row>
    <row r="53" spans="1:11" s="72" customFormat="1" ht="45" x14ac:dyDescent="0.2">
      <c r="A53" s="283">
        <v>51</v>
      </c>
      <c r="B53" s="281" t="s">
        <v>4390</v>
      </c>
      <c r="C53" s="263" t="s">
        <v>4407</v>
      </c>
      <c r="D53" s="263" t="s">
        <v>4561</v>
      </c>
      <c r="E53" s="259" t="s">
        <v>4562</v>
      </c>
      <c r="F53" s="259" t="s">
        <v>4410</v>
      </c>
      <c r="G53" s="251" t="s">
        <v>4563</v>
      </c>
      <c r="H53" s="260" t="s">
        <v>4564</v>
      </c>
      <c r="I53" s="261">
        <v>14000</v>
      </c>
      <c r="J53" s="268">
        <v>14000</v>
      </c>
      <c r="K53" s="261">
        <f t="shared" si="0"/>
        <v>0</v>
      </c>
    </row>
    <row r="54" spans="1:11" s="72" customFormat="1" ht="60" x14ac:dyDescent="0.2">
      <c r="A54" s="283">
        <v>52</v>
      </c>
      <c r="B54" s="281" t="s">
        <v>4390</v>
      </c>
      <c r="C54" s="265" t="s">
        <v>4565</v>
      </c>
      <c r="D54" s="266" t="s">
        <v>4566</v>
      </c>
      <c r="E54" s="259" t="s">
        <v>4567</v>
      </c>
      <c r="F54" s="269" t="s">
        <v>4568</v>
      </c>
      <c r="G54" s="251" t="s">
        <v>4569</v>
      </c>
      <c r="H54" s="260" t="s">
        <v>4570</v>
      </c>
      <c r="I54" s="261">
        <v>33278.06</v>
      </c>
      <c r="J54" s="268">
        <v>33278.06</v>
      </c>
      <c r="K54" s="261">
        <f t="shared" si="0"/>
        <v>0</v>
      </c>
    </row>
    <row r="55" spans="1:11" s="72" customFormat="1" ht="15" x14ac:dyDescent="0.2">
      <c r="A55" s="283">
        <v>53</v>
      </c>
      <c r="B55" s="281" t="s">
        <v>4390</v>
      </c>
      <c r="C55" s="263" t="s">
        <v>4571</v>
      </c>
      <c r="D55" s="263" t="s">
        <v>4572</v>
      </c>
      <c r="E55" s="258" t="s">
        <v>4573</v>
      </c>
      <c r="F55" s="259" t="s">
        <v>4574</v>
      </c>
      <c r="G55" s="251" t="s">
        <v>4575</v>
      </c>
      <c r="H55" s="260" t="s">
        <v>4576</v>
      </c>
      <c r="I55" s="261">
        <v>70000</v>
      </c>
      <c r="J55" s="261">
        <v>70000</v>
      </c>
      <c r="K55" s="261">
        <f t="shared" si="0"/>
        <v>0</v>
      </c>
    </row>
    <row r="56" spans="1:11" s="72" customFormat="1" ht="15" x14ac:dyDescent="0.2">
      <c r="A56" s="283">
        <v>54</v>
      </c>
      <c r="B56" s="280" t="s">
        <v>4390</v>
      </c>
      <c r="C56" s="178" t="s">
        <v>4571</v>
      </c>
      <c r="D56" s="178" t="s">
        <v>4577</v>
      </c>
      <c r="E56" s="258" t="s">
        <v>4578</v>
      </c>
      <c r="F56" s="259" t="s">
        <v>4574</v>
      </c>
      <c r="G56" s="251" t="s">
        <v>4579</v>
      </c>
      <c r="H56" s="260">
        <v>1090060597</v>
      </c>
      <c r="I56" s="261">
        <v>70000</v>
      </c>
      <c r="J56" s="261">
        <v>70000</v>
      </c>
      <c r="K56" s="261">
        <f t="shared" si="0"/>
        <v>0</v>
      </c>
    </row>
    <row r="57" spans="1:11" s="72" customFormat="1" ht="15" x14ac:dyDescent="0.2">
      <c r="A57" s="283">
        <v>55</v>
      </c>
      <c r="B57" s="280" t="s">
        <v>4390</v>
      </c>
      <c r="C57" s="178" t="s">
        <v>4571</v>
      </c>
      <c r="D57" s="178" t="s">
        <v>4580</v>
      </c>
      <c r="E57" s="259" t="s">
        <v>4581</v>
      </c>
      <c r="F57" s="259" t="s">
        <v>4574</v>
      </c>
      <c r="G57" s="251" t="s">
        <v>4582</v>
      </c>
      <c r="H57" s="260" t="s">
        <v>4583</v>
      </c>
      <c r="I57" s="261">
        <v>69550</v>
      </c>
      <c r="J57" s="261">
        <v>69550</v>
      </c>
      <c r="K57" s="261">
        <f t="shared" si="0"/>
        <v>0</v>
      </c>
    </row>
    <row r="58" spans="1:11" s="72" customFormat="1" ht="45" x14ac:dyDescent="0.2">
      <c r="A58" s="283">
        <v>56</v>
      </c>
      <c r="B58" s="280" t="s">
        <v>4327</v>
      </c>
      <c r="C58" s="178" t="s">
        <v>4584</v>
      </c>
      <c r="D58" s="258" t="s">
        <v>4585</v>
      </c>
      <c r="E58" s="259" t="s">
        <v>4586</v>
      </c>
      <c r="F58" s="259" t="s">
        <v>4587</v>
      </c>
      <c r="G58" s="251" t="s">
        <v>4588</v>
      </c>
      <c r="H58" s="260" t="s">
        <v>4589</v>
      </c>
      <c r="I58" s="261">
        <v>143000</v>
      </c>
      <c r="J58" s="261">
        <v>50000</v>
      </c>
      <c r="K58" s="261">
        <f t="shared" si="0"/>
        <v>93000</v>
      </c>
    </row>
    <row r="59" spans="1:11" s="72" customFormat="1" ht="15" x14ac:dyDescent="0.2">
      <c r="A59" s="283">
        <v>57</v>
      </c>
      <c r="B59" s="280" t="s">
        <v>4390</v>
      </c>
      <c r="C59" s="178" t="s">
        <v>4571</v>
      </c>
      <c r="D59" s="178" t="s">
        <v>4590</v>
      </c>
      <c r="E59" s="258" t="s">
        <v>4573</v>
      </c>
      <c r="F59" s="259" t="s">
        <v>4574</v>
      </c>
      <c r="G59" s="251" t="s">
        <v>4591</v>
      </c>
      <c r="H59" s="260">
        <v>1090060359</v>
      </c>
      <c r="I59" s="261">
        <v>69978.080000000002</v>
      </c>
      <c r="J59" s="268">
        <v>69978.080000000002</v>
      </c>
      <c r="K59" s="261">
        <f t="shared" si="0"/>
        <v>0</v>
      </c>
    </row>
    <row r="60" spans="1:11" s="72" customFormat="1" ht="15" x14ac:dyDescent="0.2">
      <c r="A60" s="283">
        <v>58</v>
      </c>
      <c r="B60" s="281" t="s">
        <v>4338</v>
      </c>
      <c r="C60" s="263" t="s">
        <v>4592</v>
      </c>
      <c r="D60" s="266" t="s">
        <v>4593</v>
      </c>
      <c r="E60" s="259"/>
      <c r="F60" s="259" t="s">
        <v>4594</v>
      </c>
      <c r="G60" s="251" t="s">
        <v>96</v>
      </c>
      <c r="H60" s="262" t="s">
        <v>4595</v>
      </c>
      <c r="I60" s="261">
        <v>60000</v>
      </c>
      <c r="J60" s="261">
        <v>50000</v>
      </c>
      <c r="K60" s="261">
        <f t="shared" si="0"/>
        <v>10000</v>
      </c>
    </row>
    <row r="61" spans="1:11" s="72" customFormat="1" ht="30" x14ac:dyDescent="0.2">
      <c r="A61" s="283">
        <v>59</v>
      </c>
      <c r="B61" s="281" t="s">
        <v>4390</v>
      </c>
      <c r="C61" s="263" t="s">
        <v>4407</v>
      </c>
      <c r="D61" s="263" t="s">
        <v>4596</v>
      </c>
      <c r="E61" s="259" t="s">
        <v>4597</v>
      </c>
      <c r="F61" s="259" t="s">
        <v>4410</v>
      </c>
      <c r="G61" s="251" t="s">
        <v>4598</v>
      </c>
      <c r="H61" s="260" t="s">
        <v>4599</v>
      </c>
      <c r="I61" s="261">
        <v>8500</v>
      </c>
      <c r="J61" s="268">
        <v>8500</v>
      </c>
      <c r="K61" s="261">
        <f t="shared" si="0"/>
        <v>0</v>
      </c>
    </row>
    <row r="62" spans="1:11" s="72" customFormat="1" ht="30" x14ac:dyDescent="0.2">
      <c r="A62" s="283">
        <v>60</v>
      </c>
      <c r="B62" s="280" t="s">
        <v>4550</v>
      </c>
      <c r="C62" s="178" t="s">
        <v>4600</v>
      </c>
      <c r="D62" s="258" t="s">
        <v>4601</v>
      </c>
      <c r="E62" s="259" t="s">
        <v>4602</v>
      </c>
      <c r="F62" s="259" t="s">
        <v>4603</v>
      </c>
      <c r="G62" s="251" t="s">
        <v>4604</v>
      </c>
      <c r="H62" s="260" t="s">
        <v>4605</v>
      </c>
      <c r="I62" s="261">
        <v>45000</v>
      </c>
      <c r="J62" s="261">
        <v>45000</v>
      </c>
      <c r="K62" s="261">
        <f t="shared" si="0"/>
        <v>0</v>
      </c>
    </row>
    <row r="63" spans="1:11" s="72" customFormat="1" ht="45" x14ac:dyDescent="0.2">
      <c r="A63" s="283">
        <v>61</v>
      </c>
      <c r="B63" s="281" t="s">
        <v>4390</v>
      </c>
      <c r="C63" s="263" t="s">
        <v>4606</v>
      </c>
      <c r="D63" s="258" t="s">
        <v>4607</v>
      </c>
      <c r="E63" s="258" t="s">
        <v>4608</v>
      </c>
      <c r="F63" s="259" t="s">
        <v>4609</v>
      </c>
      <c r="G63" s="251" t="s">
        <v>4610</v>
      </c>
      <c r="H63" s="260">
        <v>1090180277</v>
      </c>
      <c r="I63" s="261">
        <v>124362.45999999999</v>
      </c>
      <c r="J63" s="261">
        <v>50000</v>
      </c>
      <c r="K63" s="261">
        <f t="shared" si="0"/>
        <v>74362.459999999992</v>
      </c>
    </row>
    <row r="64" spans="1:11" s="72" customFormat="1" ht="30" x14ac:dyDescent="0.2">
      <c r="A64" s="283">
        <v>62</v>
      </c>
      <c r="B64" s="281" t="s">
        <v>4390</v>
      </c>
      <c r="C64" s="263" t="s">
        <v>4407</v>
      </c>
      <c r="D64" s="263" t="s">
        <v>4611</v>
      </c>
      <c r="E64" s="259" t="s">
        <v>4612</v>
      </c>
      <c r="F64" s="259" t="s">
        <v>4410</v>
      </c>
      <c r="G64" s="251" t="s">
        <v>4613</v>
      </c>
      <c r="H64" s="260" t="s">
        <v>4614</v>
      </c>
      <c r="I64" s="261">
        <v>17633.169999999998</v>
      </c>
      <c r="J64" s="268">
        <v>17633.169999999998</v>
      </c>
      <c r="K64" s="261">
        <f t="shared" si="0"/>
        <v>0</v>
      </c>
    </row>
    <row r="65" spans="1:11" s="72" customFormat="1" ht="45" x14ac:dyDescent="0.2">
      <c r="A65" s="283">
        <v>63</v>
      </c>
      <c r="B65" s="280" t="s">
        <v>4338</v>
      </c>
      <c r="C65" s="178" t="s">
        <v>4615</v>
      </c>
      <c r="D65" s="258" t="s">
        <v>4616</v>
      </c>
      <c r="E65" s="258" t="s">
        <v>4617</v>
      </c>
      <c r="F65" s="259" t="s">
        <v>4618</v>
      </c>
      <c r="G65" s="251" t="s">
        <v>4619</v>
      </c>
      <c r="H65" s="260" t="s">
        <v>4620</v>
      </c>
      <c r="I65" s="261">
        <v>69999.19</v>
      </c>
      <c r="J65" s="261">
        <v>50000</v>
      </c>
      <c r="K65" s="261">
        <f t="shared" si="0"/>
        <v>19999.190000000002</v>
      </c>
    </row>
    <row r="66" spans="1:11" s="72" customFormat="1" ht="30" x14ac:dyDescent="0.2">
      <c r="A66" s="283">
        <v>64</v>
      </c>
      <c r="B66" s="280" t="s">
        <v>4390</v>
      </c>
      <c r="C66" s="178" t="s">
        <v>4571</v>
      </c>
      <c r="D66" s="178" t="s">
        <v>4621</v>
      </c>
      <c r="E66" s="259" t="s">
        <v>4622</v>
      </c>
      <c r="F66" s="259" t="s">
        <v>4623</v>
      </c>
      <c r="G66" s="251" t="s">
        <v>4624</v>
      </c>
      <c r="H66" s="260" t="s">
        <v>4625</v>
      </c>
      <c r="I66" s="261">
        <v>69990.010000000009</v>
      </c>
      <c r="J66" s="261">
        <v>69990.009999999995</v>
      </c>
      <c r="K66" s="261">
        <f t="shared" si="0"/>
        <v>0</v>
      </c>
    </row>
    <row r="67" spans="1:11" s="72" customFormat="1" ht="30" x14ac:dyDescent="0.2">
      <c r="A67" s="283">
        <v>65</v>
      </c>
      <c r="B67" s="281" t="s">
        <v>4327</v>
      </c>
      <c r="C67" s="263" t="s">
        <v>4626</v>
      </c>
      <c r="D67" s="264" t="s">
        <v>4627</v>
      </c>
      <c r="E67" s="258" t="s">
        <v>4628</v>
      </c>
      <c r="F67" s="259" t="s">
        <v>4629</v>
      </c>
      <c r="G67" s="251" t="s">
        <v>4630</v>
      </c>
      <c r="H67" s="260" t="s">
        <v>4631</v>
      </c>
      <c r="I67" s="261">
        <v>70000</v>
      </c>
      <c r="J67" s="261">
        <v>50000</v>
      </c>
      <c r="K67" s="261">
        <f t="shared" si="0"/>
        <v>20000</v>
      </c>
    </row>
    <row r="68" spans="1:11" s="72" customFormat="1" ht="60" x14ac:dyDescent="0.2">
      <c r="A68" s="283">
        <v>66</v>
      </c>
      <c r="B68" s="281" t="s">
        <v>4550</v>
      </c>
      <c r="C68" s="263" t="s">
        <v>4632</v>
      </c>
      <c r="D68" s="258" t="s">
        <v>4633</v>
      </c>
      <c r="E68" s="258"/>
      <c r="F68" s="259" t="s">
        <v>4634</v>
      </c>
      <c r="G68" s="251" t="s">
        <v>4635</v>
      </c>
      <c r="H68" s="260" t="s">
        <v>4636</v>
      </c>
      <c r="I68" s="261">
        <v>70000</v>
      </c>
      <c r="J68" s="261">
        <v>35417.019999999997</v>
      </c>
      <c r="K68" s="261">
        <f t="shared" si="0"/>
        <v>34582.980000000003</v>
      </c>
    </row>
    <row r="69" spans="1:11" s="72" customFormat="1" ht="15" x14ac:dyDescent="0.2">
      <c r="A69" s="284"/>
      <c r="B69" s="281"/>
      <c r="C69" s="270"/>
      <c r="D69" s="271"/>
      <c r="E69" s="271"/>
      <c r="F69" s="272"/>
      <c r="G69" s="273"/>
      <c r="H69" s="510" t="s">
        <v>99</v>
      </c>
      <c r="I69" s="511"/>
      <c r="J69" s="274">
        <f>SUM(J3:J68)</f>
        <v>3570630.4</v>
      </c>
      <c r="K69" s="275"/>
    </row>
    <row r="70" spans="1:11" s="72" customFormat="1" ht="15" x14ac:dyDescent="0.2">
      <c r="A70" s="284"/>
      <c r="B70" s="281"/>
      <c r="C70" s="270"/>
      <c r="D70" s="271"/>
      <c r="E70" s="271"/>
      <c r="F70" s="272"/>
      <c r="G70" s="273"/>
      <c r="H70" s="276"/>
      <c r="I70" s="275"/>
      <c r="J70" s="275"/>
      <c r="K70" s="275"/>
    </row>
    <row r="71" spans="1:11" s="72" customFormat="1" ht="15" x14ac:dyDescent="0.2">
      <c r="A71" s="284"/>
      <c r="B71" s="281"/>
      <c r="C71" s="270"/>
      <c r="D71" s="271"/>
      <c r="E71" s="271"/>
      <c r="F71" s="272"/>
      <c r="G71" s="273"/>
      <c r="H71" s="276"/>
      <c r="I71" s="275"/>
      <c r="J71" s="275"/>
      <c r="K71" s="275"/>
    </row>
    <row r="72" spans="1:11" s="72" customFormat="1" ht="18.75" x14ac:dyDescent="0.2">
      <c r="A72" s="284"/>
      <c r="B72" s="507" t="s">
        <v>5347</v>
      </c>
      <c r="C72" s="508"/>
      <c r="D72" s="508"/>
      <c r="E72" s="508"/>
      <c r="F72" s="508"/>
      <c r="G72" s="508"/>
      <c r="H72" s="508"/>
      <c r="I72" s="508"/>
      <c r="J72" s="508"/>
      <c r="K72" s="509"/>
    </row>
    <row r="73" spans="1:11" s="72" customFormat="1" ht="15" x14ac:dyDescent="0.2">
      <c r="A73" s="284">
        <v>1</v>
      </c>
      <c r="B73" s="280" t="s">
        <v>4550</v>
      </c>
      <c r="C73" s="178" t="s">
        <v>4551</v>
      </c>
      <c r="D73" s="178" t="s">
        <v>4637</v>
      </c>
      <c r="E73" s="259" t="s">
        <v>4638</v>
      </c>
      <c r="F73" s="259" t="s">
        <v>4554</v>
      </c>
      <c r="G73" s="251" t="s">
        <v>4639</v>
      </c>
      <c r="H73" s="260" t="s">
        <v>4640</v>
      </c>
      <c r="I73" s="261">
        <v>18165.98</v>
      </c>
      <c r="J73" s="268">
        <v>18165.98</v>
      </c>
      <c r="K73" s="261">
        <f t="shared" si="0"/>
        <v>0</v>
      </c>
    </row>
    <row r="74" spans="1:11" s="72" customFormat="1" ht="30" x14ac:dyDescent="0.2">
      <c r="A74" s="284">
        <v>2</v>
      </c>
      <c r="B74" s="281" t="s">
        <v>4390</v>
      </c>
      <c r="C74" s="263" t="s">
        <v>4641</v>
      </c>
      <c r="D74" s="258" t="s">
        <v>4642</v>
      </c>
      <c r="E74" s="259" t="s">
        <v>4643</v>
      </c>
      <c r="F74" s="259" t="s">
        <v>4644</v>
      </c>
      <c r="G74" s="251" t="s">
        <v>4645</v>
      </c>
      <c r="H74" s="260" t="s">
        <v>4646</v>
      </c>
      <c r="I74" s="261">
        <v>46425.3</v>
      </c>
      <c r="J74" s="268">
        <v>32497.64</v>
      </c>
      <c r="K74" s="261">
        <f t="shared" si="0"/>
        <v>13927.660000000003</v>
      </c>
    </row>
    <row r="75" spans="1:11" s="72" customFormat="1" ht="30" x14ac:dyDescent="0.2">
      <c r="A75" s="284">
        <v>3</v>
      </c>
      <c r="B75" s="281" t="s">
        <v>4390</v>
      </c>
      <c r="C75" s="263" t="s">
        <v>4641</v>
      </c>
      <c r="D75" s="258" t="s">
        <v>4647</v>
      </c>
      <c r="E75" s="259" t="s">
        <v>4648</v>
      </c>
      <c r="F75" s="259" t="s">
        <v>4644</v>
      </c>
      <c r="G75" s="251" t="s">
        <v>4649</v>
      </c>
      <c r="H75" s="260" t="s">
        <v>4650</v>
      </c>
      <c r="I75" s="261">
        <v>45249.1</v>
      </c>
      <c r="J75" s="268">
        <v>31674.37</v>
      </c>
      <c r="K75" s="261">
        <f t="shared" si="0"/>
        <v>13574.73</v>
      </c>
    </row>
    <row r="76" spans="1:11" s="72" customFormat="1" ht="15" x14ac:dyDescent="0.2">
      <c r="A76" s="284">
        <v>4</v>
      </c>
      <c r="B76" s="280" t="s">
        <v>4550</v>
      </c>
      <c r="C76" s="178" t="s">
        <v>4551</v>
      </c>
      <c r="D76" s="178" t="s">
        <v>4651</v>
      </c>
      <c r="E76" s="259" t="s">
        <v>4652</v>
      </c>
      <c r="F76" s="259" t="s">
        <v>4554</v>
      </c>
      <c r="G76" s="251" t="s">
        <v>4653</v>
      </c>
      <c r="H76" s="260" t="s">
        <v>4654</v>
      </c>
      <c r="I76" s="261">
        <v>41122.949999999997</v>
      </c>
      <c r="J76" s="261">
        <v>41122.949999999997</v>
      </c>
      <c r="K76" s="261">
        <f t="shared" si="0"/>
        <v>0</v>
      </c>
    </row>
    <row r="77" spans="1:11" s="72" customFormat="1" ht="30" x14ac:dyDescent="0.2">
      <c r="A77" s="284">
        <v>5</v>
      </c>
      <c r="B77" s="281" t="s">
        <v>4390</v>
      </c>
      <c r="C77" s="263" t="s">
        <v>4641</v>
      </c>
      <c r="D77" s="258" t="s">
        <v>4655</v>
      </c>
      <c r="E77" s="259" t="s">
        <v>4656</v>
      </c>
      <c r="F77" s="259" t="s">
        <v>4644</v>
      </c>
      <c r="G77" s="251" t="s">
        <v>4657</v>
      </c>
      <c r="H77" s="260" t="s">
        <v>4658</v>
      </c>
      <c r="I77" s="261">
        <v>15515.18</v>
      </c>
      <c r="J77" s="268">
        <v>10860.63</v>
      </c>
      <c r="K77" s="261">
        <f t="shared" si="0"/>
        <v>4654.5500000000011</v>
      </c>
    </row>
    <row r="78" spans="1:11" s="72" customFormat="1" ht="60" x14ac:dyDescent="0.2">
      <c r="A78" s="284">
        <v>6</v>
      </c>
      <c r="B78" s="281" t="s">
        <v>4390</v>
      </c>
      <c r="C78" s="263" t="s">
        <v>4571</v>
      </c>
      <c r="D78" s="263" t="s">
        <v>4659</v>
      </c>
      <c r="E78" s="258" t="s">
        <v>4660</v>
      </c>
      <c r="F78" s="259" t="s">
        <v>4644</v>
      </c>
      <c r="G78" s="251" t="s">
        <v>4645</v>
      </c>
      <c r="H78" s="260" t="s">
        <v>4661</v>
      </c>
      <c r="I78" s="261">
        <v>58124.020000000004</v>
      </c>
      <c r="J78" s="268">
        <v>58124.02</v>
      </c>
      <c r="K78" s="261">
        <f t="shared" si="0"/>
        <v>0</v>
      </c>
    </row>
    <row r="79" spans="1:11" s="72" customFormat="1" ht="45" x14ac:dyDescent="0.2">
      <c r="A79" s="284">
        <v>7</v>
      </c>
      <c r="B79" s="280" t="s">
        <v>4338</v>
      </c>
      <c r="C79" s="178" t="s">
        <v>4662</v>
      </c>
      <c r="D79" s="258" t="s">
        <v>4663</v>
      </c>
      <c r="E79" s="258" t="s">
        <v>4664</v>
      </c>
      <c r="F79" s="259" t="s">
        <v>4665</v>
      </c>
      <c r="G79" s="251" t="s">
        <v>4666</v>
      </c>
      <c r="H79" s="260" t="s">
        <v>4667</v>
      </c>
      <c r="I79" s="261">
        <v>65000</v>
      </c>
      <c r="J79" s="261">
        <v>50000</v>
      </c>
      <c r="K79" s="261">
        <f t="shared" si="0"/>
        <v>15000</v>
      </c>
    </row>
    <row r="80" spans="1:11" s="72" customFormat="1" ht="30" x14ac:dyDescent="0.2">
      <c r="A80" s="284">
        <v>8</v>
      </c>
      <c r="B80" s="281" t="s">
        <v>4390</v>
      </c>
      <c r="C80" s="263" t="s">
        <v>4641</v>
      </c>
      <c r="D80" s="258" t="s">
        <v>4668</v>
      </c>
      <c r="E80" s="259" t="s">
        <v>4669</v>
      </c>
      <c r="F80" s="259" t="s">
        <v>4644</v>
      </c>
      <c r="G80" s="251" t="s">
        <v>4670</v>
      </c>
      <c r="H80" s="260" t="s">
        <v>4671</v>
      </c>
      <c r="I80" s="261">
        <v>47345.920000000006</v>
      </c>
      <c r="J80" s="268">
        <v>33142.14</v>
      </c>
      <c r="K80" s="261">
        <f t="shared" si="0"/>
        <v>14203.780000000006</v>
      </c>
    </row>
    <row r="81" spans="1:11" s="72" customFormat="1" ht="75" x14ac:dyDescent="0.2">
      <c r="A81" s="284">
        <v>9</v>
      </c>
      <c r="B81" s="281" t="s">
        <v>4550</v>
      </c>
      <c r="C81" s="263" t="s">
        <v>4672</v>
      </c>
      <c r="D81" s="258" t="s">
        <v>4673</v>
      </c>
      <c r="E81" s="259" t="s">
        <v>4674</v>
      </c>
      <c r="F81" s="259" t="s">
        <v>4675</v>
      </c>
      <c r="G81" s="251" t="s">
        <v>4676</v>
      </c>
      <c r="H81" s="260" t="s">
        <v>4677</v>
      </c>
      <c r="I81" s="261">
        <v>211041.41999999998</v>
      </c>
      <c r="J81" s="261">
        <v>50000</v>
      </c>
      <c r="K81" s="261">
        <f t="shared" si="0"/>
        <v>161041.41999999998</v>
      </c>
    </row>
    <row r="82" spans="1:11" s="72" customFormat="1" ht="30" x14ac:dyDescent="0.2">
      <c r="A82" s="284">
        <v>10</v>
      </c>
      <c r="B82" s="281" t="s">
        <v>4316</v>
      </c>
      <c r="C82" s="263" t="s">
        <v>4678</v>
      </c>
      <c r="D82" s="258" t="s">
        <v>4679</v>
      </c>
      <c r="E82" s="259" t="s">
        <v>4680</v>
      </c>
      <c r="F82" s="259" t="s">
        <v>4681</v>
      </c>
      <c r="G82" s="251" t="s">
        <v>4682</v>
      </c>
      <c r="H82" s="260" t="s">
        <v>4683</v>
      </c>
      <c r="I82" s="261">
        <v>80000</v>
      </c>
      <c r="J82" s="261">
        <v>50000</v>
      </c>
      <c r="K82" s="261">
        <f t="shared" si="0"/>
        <v>30000</v>
      </c>
    </row>
    <row r="83" spans="1:11" s="72" customFormat="1" ht="30" x14ac:dyDescent="0.2">
      <c r="A83" s="284">
        <v>11</v>
      </c>
      <c r="B83" s="280" t="s">
        <v>4390</v>
      </c>
      <c r="C83" s="267" t="s">
        <v>4684</v>
      </c>
      <c r="D83" s="258" t="s">
        <v>4685</v>
      </c>
      <c r="E83" s="258" t="s">
        <v>4686</v>
      </c>
      <c r="F83" s="259" t="s">
        <v>4687</v>
      </c>
      <c r="G83" s="251" t="s">
        <v>4688</v>
      </c>
      <c r="H83" s="260" t="s">
        <v>4689</v>
      </c>
      <c r="I83" s="261">
        <v>40000</v>
      </c>
      <c r="J83" s="261">
        <v>40000</v>
      </c>
      <c r="K83" s="261">
        <f t="shared" si="0"/>
        <v>0</v>
      </c>
    </row>
    <row r="84" spans="1:11" s="72" customFormat="1" ht="15" x14ac:dyDescent="0.2">
      <c r="A84" s="284">
        <v>12</v>
      </c>
      <c r="B84" s="280" t="s">
        <v>4316</v>
      </c>
      <c r="C84" s="178" t="s">
        <v>4317</v>
      </c>
      <c r="D84" s="258" t="s">
        <v>4690</v>
      </c>
      <c r="E84" s="258" t="s">
        <v>4691</v>
      </c>
      <c r="F84" s="259" t="s">
        <v>4692</v>
      </c>
      <c r="G84" s="251" t="s">
        <v>4693</v>
      </c>
      <c r="H84" s="262" t="s">
        <v>4694</v>
      </c>
      <c r="I84" s="261">
        <v>63804.66</v>
      </c>
      <c r="J84" s="268">
        <v>63804.66</v>
      </c>
      <c r="K84" s="261">
        <f t="shared" si="0"/>
        <v>0</v>
      </c>
    </row>
    <row r="85" spans="1:11" s="72" customFormat="1" ht="30" x14ac:dyDescent="0.2">
      <c r="A85" s="285">
        <v>13</v>
      </c>
      <c r="B85" s="280" t="s">
        <v>4316</v>
      </c>
      <c r="C85" s="178" t="s">
        <v>4317</v>
      </c>
      <c r="D85" s="258" t="s">
        <v>4695</v>
      </c>
      <c r="E85" s="258" t="s">
        <v>4696</v>
      </c>
      <c r="F85" s="259" t="s">
        <v>4697</v>
      </c>
      <c r="G85" s="251" t="s">
        <v>4698</v>
      </c>
      <c r="H85" s="262" t="s">
        <v>4699</v>
      </c>
      <c r="I85" s="261">
        <v>69094.7</v>
      </c>
      <c r="J85" s="268">
        <v>69094.7</v>
      </c>
      <c r="K85" s="261">
        <f t="shared" si="0"/>
        <v>0</v>
      </c>
    </row>
    <row r="86" spans="1:11" x14ac:dyDescent="0.2">
      <c r="A86" s="286"/>
    </row>
    <row r="87" spans="1:11" x14ac:dyDescent="0.2">
      <c r="A87" s="286"/>
      <c r="I87" s="73"/>
      <c r="J87" s="73"/>
      <c r="K87" s="73"/>
    </row>
    <row r="88" spans="1:11" x14ac:dyDescent="0.2">
      <c r="A88" s="286"/>
    </row>
    <row r="89" spans="1:11" x14ac:dyDescent="0.2">
      <c r="A89" s="286"/>
    </row>
    <row r="90" spans="1:11" x14ac:dyDescent="0.2">
      <c r="A90" s="286"/>
    </row>
    <row r="91" spans="1:11" x14ac:dyDescent="0.2">
      <c r="A91" s="286"/>
    </row>
    <row r="92" spans="1:11" x14ac:dyDescent="0.2">
      <c r="A92" s="286"/>
    </row>
    <row r="93" spans="1:11" x14ac:dyDescent="0.2">
      <c r="A93" s="286"/>
    </row>
    <row r="94" spans="1:11" x14ac:dyDescent="0.2">
      <c r="A94" s="286"/>
    </row>
    <row r="95" spans="1:11" x14ac:dyDescent="0.2">
      <c r="A95" s="286"/>
    </row>
    <row r="96" spans="1:11" x14ac:dyDescent="0.2">
      <c r="A96" s="286"/>
    </row>
    <row r="97" spans="1:1" x14ac:dyDescent="0.2">
      <c r="A97" s="286"/>
    </row>
    <row r="98" spans="1:1" x14ac:dyDescent="0.2">
      <c r="A98" s="286"/>
    </row>
    <row r="99" spans="1:1" x14ac:dyDescent="0.2">
      <c r="A99" s="286"/>
    </row>
    <row r="100" spans="1:1" x14ac:dyDescent="0.2">
      <c r="A100" s="286"/>
    </row>
    <row r="101" spans="1:1" x14ac:dyDescent="0.2">
      <c r="A101" s="286"/>
    </row>
    <row r="102" spans="1:1" x14ac:dyDescent="0.2">
      <c r="A102" s="286"/>
    </row>
    <row r="103" spans="1:1" x14ac:dyDescent="0.2">
      <c r="A103" s="286"/>
    </row>
    <row r="104" spans="1:1" x14ac:dyDescent="0.2">
      <c r="A104" s="286"/>
    </row>
    <row r="105" spans="1:1" x14ac:dyDescent="0.2">
      <c r="A105" s="286"/>
    </row>
    <row r="106" spans="1:1" x14ac:dyDescent="0.2">
      <c r="A106" s="286"/>
    </row>
    <row r="107" spans="1:1" x14ac:dyDescent="0.2">
      <c r="A107" s="286"/>
    </row>
    <row r="108" spans="1:1" x14ac:dyDescent="0.2">
      <c r="A108" s="286"/>
    </row>
    <row r="109" spans="1:1" x14ac:dyDescent="0.2">
      <c r="A109" s="286"/>
    </row>
    <row r="110" spans="1:1" x14ac:dyDescent="0.2">
      <c r="A110" s="286"/>
    </row>
    <row r="111" spans="1:1" x14ac:dyDescent="0.2">
      <c r="A111" s="286"/>
    </row>
    <row r="112" spans="1:1" x14ac:dyDescent="0.2">
      <c r="A112" s="286"/>
    </row>
    <row r="113" spans="1:1" x14ac:dyDescent="0.2">
      <c r="A113" s="286"/>
    </row>
    <row r="114" spans="1:1" x14ac:dyDescent="0.2">
      <c r="A114" s="286"/>
    </row>
    <row r="115" spans="1:1" x14ac:dyDescent="0.2">
      <c r="A115" s="286"/>
    </row>
    <row r="116" spans="1:1" x14ac:dyDescent="0.2">
      <c r="A116" s="286"/>
    </row>
    <row r="117" spans="1:1" x14ac:dyDescent="0.2">
      <c r="A117" s="286"/>
    </row>
    <row r="118" spans="1:1" x14ac:dyDescent="0.2">
      <c r="A118" s="286"/>
    </row>
    <row r="119" spans="1:1" x14ac:dyDescent="0.2">
      <c r="A119" s="286"/>
    </row>
    <row r="120" spans="1:1" x14ac:dyDescent="0.2">
      <c r="A120" s="286"/>
    </row>
    <row r="121" spans="1:1" x14ac:dyDescent="0.2">
      <c r="A121" s="286"/>
    </row>
    <row r="122" spans="1:1" x14ac:dyDescent="0.2">
      <c r="A122" s="286"/>
    </row>
    <row r="123" spans="1:1" x14ac:dyDescent="0.2">
      <c r="A123" s="286"/>
    </row>
    <row r="124" spans="1:1" x14ac:dyDescent="0.2">
      <c r="A124" s="286"/>
    </row>
    <row r="125" spans="1:1" x14ac:dyDescent="0.2">
      <c r="A125" s="286"/>
    </row>
    <row r="126" spans="1:1" x14ac:dyDescent="0.2">
      <c r="A126" s="286"/>
    </row>
    <row r="127" spans="1:1" x14ac:dyDescent="0.2">
      <c r="A127" s="286"/>
    </row>
    <row r="128" spans="1:1" x14ac:dyDescent="0.2">
      <c r="A128" s="286"/>
    </row>
    <row r="129" spans="1:1" x14ac:dyDescent="0.2">
      <c r="A129" s="286"/>
    </row>
    <row r="130" spans="1:1" x14ac:dyDescent="0.2">
      <c r="A130" s="286"/>
    </row>
    <row r="131" spans="1:1" x14ac:dyDescent="0.2">
      <c r="A131" s="286"/>
    </row>
    <row r="132" spans="1:1" x14ac:dyDescent="0.2">
      <c r="A132" s="286"/>
    </row>
    <row r="133" spans="1:1" x14ac:dyDescent="0.2">
      <c r="A133" s="286"/>
    </row>
    <row r="134" spans="1:1" x14ac:dyDescent="0.2">
      <c r="A134" s="286"/>
    </row>
    <row r="135" spans="1:1" x14ac:dyDescent="0.2">
      <c r="A135" s="286"/>
    </row>
    <row r="136" spans="1:1" x14ac:dyDescent="0.2">
      <c r="A136" s="286"/>
    </row>
    <row r="137" spans="1:1" x14ac:dyDescent="0.2">
      <c r="A137" s="286"/>
    </row>
    <row r="138" spans="1:1" x14ac:dyDescent="0.2">
      <c r="A138" s="286"/>
    </row>
    <row r="139" spans="1:1" x14ac:dyDescent="0.2">
      <c r="A139" s="286"/>
    </row>
    <row r="140" spans="1:1" x14ac:dyDescent="0.2">
      <c r="A140" s="286"/>
    </row>
    <row r="141" spans="1:1" x14ac:dyDescent="0.2">
      <c r="A141" s="286"/>
    </row>
    <row r="142" spans="1:1" x14ac:dyDescent="0.2">
      <c r="A142" s="286"/>
    </row>
    <row r="143" spans="1:1" x14ac:dyDescent="0.2">
      <c r="A143" s="286"/>
    </row>
    <row r="144" spans="1:1" x14ac:dyDescent="0.2">
      <c r="A144" s="286"/>
    </row>
    <row r="145" spans="1:1" x14ac:dyDescent="0.2">
      <c r="A145" s="286"/>
    </row>
    <row r="146" spans="1:1" x14ac:dyDescent="0.2">
      <c r="A146" s="286"/>
    </row>
    <row r="147" spans="1:1" x14ac:dyDescent="0.2">
      <c r="A147" s="286"/>
    </row>
    <row r="148" spans="1:1" x14ac:dyDescent="0.2">
      <c r="A148" s="286"/>
    </row>
    <row r="149" spans="1:1" x14ac:dyDescent="0.2">
      <c r="A149" s="286"/>
    </row>
    <row r="150" spans="1:1" x14ac:dyDescent="0.2">
      <c r="A150" s="286"/>
    </row>
    <row r="151" spans="1:1" x14ac:dyDescent="0.2">
      <c r="A151" s="286"/>
    </row>
    <row r="152" spans="1:1" x14ac:dyDescent="0.2">
      <c r="A152" s="286"/>
    </row>
    <row r="153" spans="1:1" x14ac:dyDescent="0.2">
      <c r="A153" s="286"/>
    </row>
    <row r="154" spans="1:1" x14ac:dyDescent="0.2">
      <c r="A154" s="286"/>
    </row>
    <row r="155" spans="1:1" x14ac:dyDescent="0.2">
      <c r="A155" s="286"/>
    </row>
    <row r="156" spans="1:1" x14ac:dyDescent="0.2">
      <c r="A156" s="286"/>
    </row>
    <row r="157" spans="1:1" x14ac:dyDescent="0.2">
      <c r="A157" s="286"/>
    </row>
    <row r="158" spans="1:1" x14ac:dyDescent="0.2">
      <c r="A158" s="286"/>
    </row>
    <row r="159" spans="1:1" x14ac:dyDescent="0.2">
      <c r="A159" s="286"/>
    </row>
    <row r="160" spans="1:1" x14ac:dyDescent="0.2">
      <c r="A160" s="286"/>
    </row>
    <row r="161" spans="1:1" x14ac:dyDescent="0.2">
      <c r="A161" s="286"/>
    </row>
    <row r="162" spans="1:1" x14ac:dyDescent="0.2">
      <c r="A162" s="286"/>
    </row>
    <row r="163" spans="1:1" x14ac:dyDescent="0.2">
      <c r="A163" s="286"/>
    </row>
    <row r="164" spans="1:1" x14ac:dyDescent="0.2">
      <c r="A164" s="286"/>
    </row>
    <row r="165" spans="1:1" x14ac:dyDescent="0.2">
      <c r="A165" s="286"/>
    </row>
    <row r="166" spans="1:1" x14ac:dyDescent="0.2">
      <c r="A166" s="286"/>
    </row>
    <row r="167" spans="1:1" x14ac:dyDescent="0.2">
      <c r="A167" s="286"/>
    </row>
    <row r="168" spans="1:1" x14ac:dyDescent="0.2">
      <c r="A168" s="286"/>
    </row>
    <row r="169" spans="1:1" x14ac:dyDescent="0.2">
      <c r="A169" s="286"/>
    </row>
    <row r="170" spans="1:1" x14ac:dyDescent="0.2">
      <c r="A170" s="286"/>
    </row>
    <row r="171" spans="1:1" x14ac:dyDescent="0.2">
      <c r="A171" s="286"/>
    </row>
    <row r="172" spans="1:1" x14ac:dyDescent="0.2">
      <c r="A172" s="286"/>
    </row>
    <row r="173" spans="1:1" x14ac:dyDescent="0.2">
      <c r="A173" s="286"/>
    </row>
    <row r="174" spans="1:1" x14ac:dyDescent="0.2">
      <c r="A174" s="286"/>
    </row>
    <row r="175" spans="1:1" x14ac:dyDescent="0.2">
      <c r="A175" s="286"/>
    </row>
    <row r="176" spans="1:1" x14ac:dyDescent="0.2">
      <c r="A176" s="286"/>
    </row>
    <row r="177" spans="1:1" x14ac:dyDescent="0.2">
      <c r="A177" s="286"/>
    </row>
    <row r="178" spans="1:1" x14ac:dyDescent="0.2">
      <c r="A178" s="286"/>
    </row>
    <row r="179" spans="1:1" x14ac:dyDescent="0.2">
      <c r="A179" s="286"/>
    </row>
    <row r="180" spans="1:1" x14ac:dyDescent="0.2">
      <c r="A180" s="286"/>
    </row>
    <row r="181" spans="1:1" x14ac:dyDescent="0.2">
      <c r="A181" s="286"/>
    </row>
    <row r="182" spans="1:1" x14ac:dyDescent="0.2">
      <c r="A182" s="286"/>
    </row>
    <row r="183" spans="1:1" x14ac:dyDescent="0.2">
      <c r="A183" s="286"/>
    </row>
    <row r="184" spans="1:1" x14ac:dyDescent="0.2">
      <c r="A184" s="286"/>
    </row>
    <row r="185" spans="1:1" x14ac:dyDescent="0.2">
      <c r="A185" s="286"/>
    </row>
    <row r="186" spans="1:1" x14ac:dyDescent="0.2">
      <c r="A186" s="286"/>
    </row>
    <row r="187" spans="1:1" x14ac:dyDescent="0.2">
      <c r="A187" s="286"/>
    </row>
    <row r="188" spans="1:1" x14ac:dyDescent="0.2">
      <c r="A188" s="286"/>
    </row>
    <row r="189" spans="1:1" x14ac:dyDescent="0.2">
      <c r="A189" s="286"/>
    </row>
    <row r="190" spans="1:1" x14ac:dyDescent="0.2">
      <c r="A190" s="286"/>
    </row>
    <row r="191" spans="1:1" x14ac:dyDescent="0.2">
      <c r="A191" s="286"/>
    </row>
    <row r="192" spans="1:1" x14ac:dyDescent="0.2">
      <c r="A192" s="286"/>
    </row>
    <row r="193" spans="1:1" x14ac:dyDescent="0.2">
      <c r="A193" s="286"/>
    </row>
    <row r="194" spans="1:1" x14ac:dyDescent="0.2">
      <c r="A194" s="286"/>
    </row>
    <row r="195" spans="1:1" x14ac:dyDescent="0.2">
      <c r="A195" s="286"/>
    </row>
    <row r="196" spans="1:1" x14ac:dyDescent="0.2">
      <c r="A196" s="286"/>
    </row>
    <row r="197" spans="1:1" x14ac:dyDescent="0.2">
      <c r="A197" s="286"/>
    </row>
    <row r="198" spans="1:1" x14ac:dyDescent="0.2">
      <c r="A198" s="286"/>
    </row>
    <row r="199" spans="1:1" x14ac:dyDescent="0.2">
      <c r="A199" s="286"/>
    </row>
    <row r="200" spans="1:1" x14ac:dyDescent="0.2">
      <c r="A200" s="286"/>
    </row>
    <row r="201" spans="1:1" x14ac:dyDescent="0.2">
      <c r="A201" s="286"/>
    </row>
    <row r="202" spans="1:1" x14ac:dyDescent="0.2">
      <c r="A202" s="286"/>
    </row>
    <row r="203" spans="1:1" x14ac:dyDescent="0.2">
      <c r="A203" s="286"/>
    </row>
    <row r="204" spans="1:1" x14ac:dyDescent="0.2">
      <c r="A204" s="286"/>
    </row>
    <row r="205" spans="1:1" x14ac:dyDescent="0.2">
      <c r="A205" s="286"/>
    </row>
    <row r="206" spans="1:1" x14ac:dyDescent="0.2">
      <c r="A206" s="286"/>
    </row>
    <row r="207" spans="1:1" x14ac:dyDescent="0.2">
      <c r="A207" s="286"/>
    </row>
    <row r="208" spans="1:1" x14ac:dyDescent="0.2">
      <c r="A208" s="286"/>
    </row>
    <row r="209" spans="1:1" x14ac:dyDescent="0.2">
      <c r="A209" s="286"/>
    </row>
    <row r="210" spans="1:1" x14ac:dyDescent="0.2">
      <c r="A210" s="286"/>
    </row>
    <row r="211" spans="1:1" x14ac:dyDescent="0.2">
      <c r="A211" s="286"/>
    </row>
    <row r="212" spans="1:1" x14ac:dyDescent="0.2">
      <c r="A212" s="286"/>
    </row>
    <row r="213" spans="1:1" x14ac:dyDescent="0.2">
      <c r="A213" s="286"/>
    </row>
    <row r="214" spans="1:1" x14ac:dyDescent="0.2">
      <c r="A214" s="286"/>
    </row>
    <row r="215" spans="1:1" x14ac:dyDescent="0.2">
      <c r="A215" s="286"/>
    </row>
    <row r="216" spans="1:1" x14ac:dyDescent="0.2">
      <c r="A216" s="286"/>
    </row>
    <row r="217" spans="1:1" x14ac:dyDescent="0.2">
      <c r="A217" s="286"/>
    </row>
    <row r="218" spans="1:1" x14ac:dyDescent="0.2">
      <c r="A218" s="286"/>
    </row>
    <row r="219" spans="1:1" x14ac:dyDescent="0.2">
      <c r="A219" s="286"/>
    </row>
    <row r="220" spans="1:1" x14ac:dyDescent="0.2">
      <c r="A220" s="286"/>
    </row>
    <row r="221" spans="1:1" x14ac:dyDescent="0.2">
      <c r="A221" s="286"/>
    </row>
    <row r="222" spans="1:1" x14ac:dyDescent="0.2">
      <c r="A222" s="286"/>
    </row>
    <row r="223" spans="1:1" x14ac:dyDescent="0.2">
      <c r="A223" s="286"/>
    </row>
    <row r="224" spans="1:1" x14ac:dyDescent="0.2">
      <c r="A224" s="286"/>
    </row>
    <row r="225" spans="1:1" x14ac:dyDescent="0.2">
      <c r="A225" s="286"/>
    </row>
    <row r="226" spans="1:1" x14ac:dyDescent="0.2">
      <c r="A226" s="286"/>
    </row>
    <row r="227" spans="1:1" x14ac:dyDescent="0.2">
      <c r="A227" s="286"/>
    </row>
    <row r="228" spans="1:1" x14ac:dyDescent="0.2">
      <c r="A228" s="286"/>
    </row>
    <row r="229" spans="1:1" x14ac:dyDescent="0.2">
      <c r="A229" s="286"/>
    </row>
    <row r="230" spans="1:1" x14ac:dyDescent="0.2">
      <c r="A230" s="286"/>
    </row>
    <row r="231" spans="1:1" x14ac:dyDescent="0.2">
      <c r="A231" s="286"/>
    </row>
    <row r="232" spans="1:1" x14ac:dyDescent="0.2">
      <c r="A232" s="286"/>
    </row>
    <row r="233" spans="1:1" x14ac:dyDescent="0.2">
      <c r="A233" s="286"/>
    </row>
    <row r="234" spans="1:1" x14ac:dyDescent="0.2">
      <c r="A234" s="286"/>
    </row>
    <row r="235" spans="1:1" x14ac:dyDescent="0.2">
      <c r="A235" s="286"/>
    </row>
    <row r="236" spans="1:1" x14ac:dyDescent="0.2">
      <c r="A236" s="286"/>
    </row>
    <row r="237" spans="1:1" x14ac:dyDescent="0.2">
      <c r="A237" s="286"/>
    </row>
    <row r="238" spans="1:1" x14ac:dyDescent="0.2">
      <c r="A238" s="286"/>
    </row>
    <row r="239" spans="1:1" x14ac:dyDescent="0.2">
      <c r="A239" s="286"/>
    </row>
    <row r="240" spans="1:1" x14ac:dyDescent="0.2">
      <c r="A240" s="286"/>
    </row>
    <row r="241" spans="1:1" x14ac:dyDescent="0.2">
      <c r="A241" s="286"/>
    </row>
    <row r="242" spans="1:1" x14ac:dyDescent="0.2">
      <c r="A242" s="286"/>
    </row>
    <row r="243" spans="1:1" x14ac:dyDescent="0.2">
      <c r="A243" s="286"/>
    </row>
    <row r="244" spans="1:1" x14ac:dyDescent="0.2">
      <c r="A244" s="286"/>
    </row>
    <row r="245" spans="1:1" x14ac:dyDescent="0.2">
      <c r="A245" s="286"/>
    </row>
    <row r="246" spans="1:1" x14ac:dyDescent="0.2">
      <c r="A246" s="286"/>
    </row>
    <row r="247" spans="1:1" x14ac:dyDescent="0.2">
      <c r="A247" s="286"/>
    </row>
    <row r="248" spans="1:1" x14ac:dyDescent="0.2">
      <c r="A248" s="286"/>
    </row>
    <row r="249" spans="1:1" x14ac:dyDescent="0.2">
      <c r="A249" s="286"/>
    </row>
    <row r="250" spans="1:1" x14ac:dyDescent="0.2">
      <c r="A250" s="286"/>
    </row>
    <row r="251" spans="1:1" x14ac:dyDescent="0.2">
      <c r="A251" s="286"/>
    </row>
    <row r="252" spans="1:1" x14ac:dyDescent="0.2">
      <c r="A252" s="286"/>
    </row>
    <row r="253" spans="1:1" x14ac:dyDescent="0.2">
      <c r="A253" s="286"/>
    </row>
    <row r="254" spans="1:1" x14ac:dyDescent="0.2">
      <c r="A254" s="286"/>
    </row>
    <row r="255" spans="1:1" x14ac:dyDescent="0.2">
      <c r="A255" s="286"/>
    </row>
    <row r="256" spans="1:1" x14ac:dyDescent="0.2">
      <c r="A256" s="286"/>
    </row>
    <row r="257" spans="1:1" x14ac:dyDescent="0.2">
      <c r="A257" s="286"/>
    </row>
    <row r="258" spans="1:1" x14ac:dyDescent="0.2">
      <c r="A258" s="286"/>
    </row>
    <row r="259" spans="1:1" x14ac:dyDescent="0.2">
      <c r="A259" s="286"/>
    </row>
    <row r="260" spans="1:1" x14ac:dyDescent="0.2">
      <c r="A260" s="286"/>
    </row>
    <row r="261" spans="1:1" x14ac:dyDescent="0.2">
      <c r="A261" s="286"/>
    </row>
    <row r="262" spans="1:1" x14ac:dyDescent="0.2">
      <c r="A262" s="286"/>
    </row>
    <row r="263" spans="1:1" x14ac:dyDescent="0.2">
      <c r="A263" s="286"/>
    </row>
    <row r="264" spans="1:1" x14ac:dyDescent="0.2">
      <c r="A264" s="286"/>
    </row>
    <row r="265" spans="1:1" x14ac:dyDescent="0.2">
      <c r="A265" s="286"/>
    </row>
    <row r="266" spans="1:1" x14ac:dyDescent="0.2">
      <c r="A266" s="286"/>
    </row>
    <row r="267" spans="1:1" x14ac:dyDescent="0.2">
      <c r="A267" s="286"/>
    </row>
    <row r="268" spans="1:1" x14ac:dyDescent="0.2">
      <c r="A268" s="286"/>
    </row>
    <row r="269" spans="1:1" x14ac:dyDescent="0.2">
      <c r="A269" s="286"/>
    </row>
    <row r="270" spans="1:1" x14ac:dyDescent="0.2">
      <c r="A270" s="286"/>
    </row>
    <row r="271" spans="1:1" x14ac:dyDescent="0.2">
      <c r="A271" s="286"/>
    </row>
    <row r="272" spans="1:1" x14ac:dyDescent="0.2">
      <c r="A272" s="286"/>
    </row>
    <row r="273" spans="1:1" x14ac:dyDescent="0.2">
      <c r="A273" s="286"/>
    </row>
    <row r="274" spans="1:1" x14ac:dyDescent="0.2">
      <c r="A274" s="286"/>
    </row>
    <row r="275" spans="1:1" x14ac:dyDescent="0.2">
      <c r="A275" s="286"/>
    </row>
    <row r="276" spans="1:1" x14ac:dyDescent="0.2">
      <c r="A276" s="286"/>
    </row>
    <row r="277" spans="1:1" x14ac:dyDescent="0.2">
      <c r="A277" s="286"/>
    </row>
    <row r="278" spans="1:1" x14ac:dyDescent="0.2">
      <c r="A278" s="286"/>
    </row>
    <row r="279" spans="1:1" x14ac:dyDescent="0.2">
      <c r="A279" s="286"/>
    </row>
    <row r="280" spans="1:1" x14ac:dyDescent="0.2">
      <c r="A280" s="286"/>
    </row>
    <row r="281" spans="1:1" x14ac:dyDescent="0.2">
      <c r="A281" s="286"/>
    </row>
    <row r="282" spans="1:1" x14ac:dyDescent="0.2">
      <c r="A282" s="286"/>
    </row>
    <row r="283" spans="1:1" x14ac:dyDescent="0.2">
      <c r="A283" s="286"/>
    </row>
    <row r="284" spans="1:1" x14ac:dyDescent="0.2">
      <c r="A284" s="286"/>
    </row>
    <row r="285" spans="1:1" x14ac:dyDescent="0.2">
      <c r="A285" s="286"/>
    </row>
    <row r="286" spans="1:1" x14ac:dyDescent="0.2">
      <c r="A286" s="286"/>
    </row>
    <row r="287" spans="1:1" x14ac:dyDescent="0.2">
      <c r="A287" s="286"/>
    </row>
    <row r="288" spans="1:1" x14ac:dyDescent="0.2">
      <c r="A288" s="286"/>
    </row>
    <row r="289" spans="1:1" x14ac:dyDescent="0.2">
      <c r="A289" s="286"/>
    </row>
    <row r="290" spans="1:1" x14ac:dyDescent="0.2">
      <c r="A290" s="286"/>
    </row>
    <row r="291" spans="1:1" x14ac:dyDescent="0.2">
      <c r="A291" s="286"/>
    </row>
    <row r="292" spans="1:1" x14ac:dyDescent="0.2">
      <c r="A292" s="286"/>
    </row>
    <row r="293" spans="1:1" x14ac:dyDescent="0.2">
      <c r="A293" s="286"/>
    </row>
    <row r="294" spans="1:1" x14ac:dyDescent="0.2">
      <c r="A294" s="286"/>
    </row>
    <row r="295" spans="1:1" x14ac:dyDescent="0.2">
      <c r="A295" s="286"/>
    </row>
    <row r="296" spans="1:1" x14ac:dyDescent="0.2">
      <c r="A296" s="286"/>
    </row>
    <row r="297" spans="1:1" x14ac:dyDescent="0.2">
      <c r="A297" s="286"/>
    </row>
    <row r="298" spans="1:1" x14ac:dyDescent="0.2">
      <c r="A298" s="286"/>
    </row>
    <row r="299" spans="1:1" x14ac:dyDescent="0.2">
      <c r="A299" s="286"/>
    </row>
    <row r="300" spans="1:1" x14ac:dyDescent="0.2">
      <c r="A300" s="286"/>
    </row>
    <row r="301" spans="1:1" x14ac:dyDescent="0.2">
      <c r="A301" s="286"/>
    </row>
    <row r="302" spans="1:1" x14ac:dyDescent="0.2">
      <c r="A302" s="286"/>
    </row>
    <row r="303" spans="1:1" x14ac:dyDescent="0.2">
      <c r="A303" s="286"/>
    </row>
    <row r="304" spans="1:1" x14ac:dyDescent="0.2">
      <c r="A304" s="286"/>
    </row>
    <row r="305" spans="1:1" x14ac:dyDescent="0.2">
      <c r="A305" s="286"/>
    </row>
    <row r="306" spans="1:1" x14ac:dyDescent="0.2">
      <c r="A306" s="286"/>
    </row>
    <row r="307" spans="1:1" x14ac:dyDescent="0.2">
      <c r="A307" s="286"/>
    </row>
    <row r="308" spans="1:1" x14ac:dyDescent="0.2">
      <c r="A308" s="286"/>
    </row>
    <row r="309" spans="1:1" x14ac:dyDescent="0.2">
      <c r="A309" s="286"/>
    </row>
    <row r="310" spans="1:1" x14ac:dyDescent="0.2">
      <c r="A310" s="286"/>
    </row>
    <row r="311" spans="1:1" x14ac:dyDescent="0.2">
      <c r="A311" s="286"/>
    </row>
    <row r="312" spans="1:1" x14ac:dyDescent="0.2">
      <c r="A312" s="286"/>
    </row>
    <row r="313" spans="1:1" x14ac:dyDescent="0.2">
      <c r="A313" s="286"/>
    </row>
    <row r="314" spans="1:1" x14ac:dyDescent="0.2">
      <c r="A314" s="286"/>
    </row>
    <row r="315" spans="1:1" x14ac:dyDescent="0.2">
      <c r="A315" s="286"/>
    </row>
    <row r="316" spans="1:1" x14ac:dyDescent="0.2">
      <c r="A316" s="286"/>
    </row>
    <row r="317" spans="1:1" x14ac:dyDescent="0.2">
      <c r="A317" s="286"/>
    </row>
    <row r="318" spans="1:1" x14ac:dyDescent="0.2">
      <c r="A318" s="286"/>
    </row>
    <row r="319" spans="1:1" x14ac:dyDescent="0.2">
      <c r="A319" s="286"/>
    </row>
    <row r="320" spans="1:1" x14ac:dyDescent="0.2">
      <c r="A320" s="286"/>
    </row>
    <row r="321" spans="1:1" x14ac:dyDescent="0.2">
      <c r="A321" s="286"/>
    </row>
    <row r="322" spans="1:1" x14ac:dyDescent="0.2">
      <c r="A322" s="286"/>
    </row>
    <row r="323" spans="1:1" x14ac:dyDescent="0.2">
      <c r="A323" s="286"/>
    </row>
    <row r="324" spans="1:1" x14ac:dyDescent="0.2">
      <c r="A324" s="286"/>
    </row>
    <row r="325" spans="1:1" x14ac:dyDescent="0.2">
      <c r="A325" s="286"/>
    </row>
    <row r="326" spans="1:1" x14ac:dyDescent="0.2">
      <c r="A326" s="286"/>
    </row>
    <row r="327" spans="1:1" x14ac:dyDescent="0.2">
      <c r="A327" s="286"/>
    </row>
    <row r="328" spans="1:1" x14ac:dyDescent="0.2">
      <c r="A328" s="286"/>
    </row>
    <row r="329" spans="1:1" x14ac:dyDescent="0.2">
      <c r="A329" s="286"/>
    </row>
    <row r="330" spans="1:1" x14ac:dyDescent="0.2">
      <c r="A330" s="286"/>
    </row>
    <row r="331" spans="1:1" x14ac:dyDescent="0.2">
      <c r="A331" s="286"/>
    </row>
    <row r="332" spans="1:1" x14ac:dyDescent="0.2">
      <c r="A332" s="286"/>
    </row>
    <row r="333" spans="1:1" x14ac:dyDescent="0.2">
      <c r="A333" s="286"/>
    </row>
    <row r="334" spans="1:1" x14ac:dyDescent="0.2">
      <c r="A334" s="286"/>
    </row>
    <row r="335" spans="1:1" x14ac:dyDescent="0.2">
      <c r="A335" s="286"/>
    </row>
    <row r="336" spans="1:1" x14ac:dyDescent="0.2">
      <c r="A336" s="286"/>
    </row>
    <row r="337" spans="1:1" x14ac:dyDescent="0.2">
      <c r="A337" s="286"/>
    </row>
    <row r="338" spans="1:1" x14ac:dyDescent="0.2">
      <c r="A338" s="286"/>
    </row>
    <row r="339" spans="1:1" x14ac:dyDescent="0.2">
      <c r="A339" s="286"/>
    </row>
    <row r="340" spans="1:1" x14ac:dyDescent="0.2">
      <c r="A340" s="286"/>
    </row>
    <row r="341" spans="1:1" x14ac:dyDescent="0.2">
      <c r="A341" s="286"/>
    </row>
    <row r="342" spans="1:1" x14ac:dyDescent="0.2">
      <c r="A342" s="286"/>
    </row>
    <row r="343" spans="1:1" x14ac:dyDescent="0.2">
      <c r="A343" s="286"/>
    </row>
    <row r="344" spans="1:1" x14ac:dyDescent="0.2">
      <c r="A344" s="286"/>
    </row>
    <row r="345" spans="1:1" x14ac:dyDescent="0.2">
      <c r="A345" s="286"/>
    </row>
    <row r="346" spans="1:1" x14ac:dyDescent="0.2">
      <c r="A346" s="286"/>
    </row>
    <row r="347" spans="1:1" x14ac:dyDescent="0.2">
      <c r="A347" s="286"/>
    </row>
    <row r="348" spans="1:1" x14ac:dyDescent="0.2">
      <c r="A348" s="286"/>
    </row>
    <row r="349" spans="1:1" x14ac:dyDescent="0.2">
      <c r="A349" s="286"/>
    </row>
    <row r="350" spans="1:1" x14ac:dyDescent="0.2">
      <c r="A350" s="286"/>
    </row>
    <row r="351" spans="1:1" x14ac:dyDescent="0.2">
      <c r="A351" s="286"/>
    </row>
    <row r="352" spans="1:1" x14ac:dyDescent="0.2">
      <c r="A352" s="286"/>
    </row>
    <row r="353" spans="1:1" x14ac:dyDescent="0.2">
      <c r="A353" s="286"/>
    </row>
    <row r="354" spans="1:1" x14ac:dyDescent="0.2">
      <c r="A354" s="286"/>
    </row>
    <row r="355" spans="1:1" x14ac:dyDescent="0.2">
      <c r="A355" s="286"/>
    </row>
    <row r="356" spans="1:1" x14ac:dyDescent="0.2">
      <c r="A356" s="286"/>
    </row>
    <row r="357" spans="1:1" x14ac:dyDescent="0.2">
      <c r="A357" s="286"/>
    </row>
    <row r="358" spans="1:1" x14ac:dyDescent="0.2">
      <c r="A358" s="286"/>
    </row>
    <row r="359" spans="1:1" x14ac:dyDescent="0.2">
      <c r="A359" s="286"/>
    </row>
    <row r="360" spans="1:1" x14ac:dyDescent="0.2">
      <c r="A360" s="286"/>
    </row>
    <row r="361" spans="1:1" x14ac:dyDescent="0.2">
      <c r="A361" s="286"/>
    </row>
    <row r="362" spans="1:1" x14ac:dyDescent="0.2">
      <c r="A362" s="286"/>
    </row>
    <row r="363" spans="1:1" x14ac:dyDescent="0.2">
      <c r="A363" s="286"/>
    </row>
    <row r="364" spans="1:1" x14ac:dyDescent="0.2">
      <c r="A364" s="286"/>
    </row>
    <row r="365" spans="1:1" x14ac:dyDescent="0.2">
      <c r="A365" s="286"/>
    </row>
    <row r="366" spans="1:1" x14ac:dyDescent="0.2">
      <c r="A366" s="286"/>
    </row>
    <row r="367" spans="1:1" x14ac:dyDescent="0.2">
      <c r="A367" s="286"/>
    </row>
    <row r="368" spans="1:1" x14ac:dyDescent="0.2">
      <c r="A368" s="286"/>
    </row>
    <row r="369" spans="1:1" x14ac:dyDescent="0.2">
      <c r="A369" s="286"/>
    </row>
    <row r="370" spans="1:1" x14ac:dyDescent="0.2">
      <c r="A370" s="286"/>
    </row>
    <row r="371" spans="1:1" x14ac:dyDescent="0.2">
      <c r="A371" s="286"/>
    </row>
    <row r="372" spans="1:1" x14ac:dyDescent="0.2">
      <c r="A372" s="286"/>
    </row>
    <row r="373" spans="1:1" x14ac:dyDescent="0.2">
      <c r="A373" s="286"/>
    </row>
    <row r="374" spans="1:1" x14ac:dyDescent="0.2">
      <c r="A374" s="286"/>
    </row>
    <row r="375" spans="1:1" x14ac:dyDescent="0.2">
      <c r="A375" s="286"/>
    </row>
    <row r="376" spans="1:1" x14ac:dyDescent="0.2">
      <c r="A376" s="286"/>
    </row>
    <row r="377" spans="1:1" x14ac:dyDescent="0.2">
      <c r="A377" s="286"/>
    </row>
    <row r="378" spans="1:1" x14ac:dyDescent="0.2">
      <c r="A378" s="286"/>
    </row>
    <row r="379" spans="1:1" x14ac:dyDescent="0.2">
      <c r="A379" s="286"/>
    </row>
    <row r="380" spans="1:1" x14ac:dyDescent="0.2">
      <c r="A380" s="286"/>
    </row>
    <row r="381" spans="1:1" x14ac:dyDescent="0.2">
      <c r="A381" s="286"/>
    </row>
    <row r="382" spans="1:1" x14ac:dyDescent="0.2">
      <c r="A382" s="286"/>
    </row>
    <row r="383" spans="1:1" x14ac:dyDescent="0.2">
      <c r="A383" s="286"/>
    </row>
    <row r="384" spans="1:1" x14ac:dyDescent="0.2">
      <c r="A384" s="286"/>
    </row>
    <row r="385" spans="1:1" x14ac:dyDescent="0.2">
      <c r="A385" s="286"/>
    </row>
    <row r="386" spans="1:1" x14ac:dyDescent="0.2">
      <c r="A386" s="286"/>
    </row>
    <row r="387" spans="1:1" x14ac:dyDescent="0.2">
      <c r="A387" s="286"/>
    </row>
    <row r="388" spans="1:1" x14ac:dyDescent="0.2">
      <c r="A388" s="286"/>
    </row>
    <row r="389" spans="1:1" x14ac:dyDescent="0.2">
      <c r="A389" s="286"/>
    </row>
    <row r="390" spans="1:1" x14ac:dyDescent="0.2">
      <c r="A390" s="286"/>
    </row>
    <row r="391" spans="1:1" x14ac:dyDescent="0.2">
      <c r="A391" s="286"/>
    </row>
    <row r="392" spans="1:1" x14ac:dyDescent="0.2">
      <c r="A392" s="286"/>
    </row>
    <row r="393" spans="1:1" x14ac:dyDescent="0.2">
      <c r="A393" s="286"/>
    </row>
    <row r="394" spans="1:1" x14ac:dyDescent="0.2">
      <c r="A394" s="286"/>
    </row>
    <row r="395" spans="1:1" x14ac:dyDescent="0.2">
      <c r="A395" s="286"/>
    </row>
    <row r="396" spans="1:1" x14ac:dyDescent="0.2">
      <c r="A396" s="286"/>
    </row>
    <row r="397" spans="1:1" x14ac:dyDescent="0.2">
      <c r="A397" s="286"/>
    </row>
    <row r="398" spans="1:1" x14ac:dyDescent="0.2">
      <c r="A398" s="286"/>
    </row>
    <row r="399" spans="1:1" x14ac:dyDescent="0.2">
      <c r="A399" s="286"/>
    </row>
    <row r="400" spans="1:1" x14ac:dyDescent="0.2">
      <c r="A400" s="286"/>
    </row>
    <row r="401" spans="1:1" x14ac:dyDescent="0.2">
      <c r="A401" s="286"/>
    </row>
    <row r="402" spans="1:1" x14ac:dyDescent="0.2">
      <c r="A402" s="286"/>
    </row>
    <row r="403" spans="1:1" x14ac:dyDescent="0.2">
      <c r="A403" s="286"/>
    </row>
    <row r="404" spans="1:1" x14ac:dyDescent="0.2">
      <c r="A404" s="286"/>
    </row>
    <row r="405" spans="1:1" x14ac:dyDescent="0.2">
      <c r="A405" s="286"/>
    </row>
    <row r="406" spans="1:1" x14ac:dyDescent="0.2">
      <c r="A406" s="286"/>
    </row>
    <row r="407" spans="1:1" x14ac:dyDescent="0.2">
      <c r="A407" s="286"/>
    </row>
    <row r="408" spans="1:1" x14ac:dyDescent="0.2">
      <c r="A408" s="286"/>
    </row>
    <row r="409" spans="1:1" x14ac:dyDescent="0.2">
      <c r="A409" s="286"/>
    </row>
    <row r="410" spans="1:1" x14ac:dyDescent="0.2">
      <c r="A410" s="286"/>
    </row>
    <row r="411" spans="1:1" x14ac:dyDescent="0.2">
      <c r="A411" s="286"/>
    </row>
    <row r="412" spans="1:1" x14ac:dyDescent="0.2">
      <c r="A412" s="286"/>
    </row>
    <row r="413" spans="1:1" x14ac:dyDescent="0.2">
      <c r="A413" s="286"/>
    </row>
    <row r="414" spans="1:1" x14ac:dyDescent="0.2">
      <c r="A414" s="286"/>
    </row>
    <row r="415" spans="1:1" x14ac:dyDescent="0.2">
      <c r="A415" s="286"/>
    </row>
    <row r="416" spans="1:1" x14ac:dyDescent="0.2">
      <c r="A416" s="286"/>
    </row>
    <row r="417" spans="1:1" x14ac:dyDescent="0.2">
      <c r="A417" s="286"/>
    </row>
    <row r="418" spans="1:1" x14ac:dyDescent="0.2">
      <c r="A418" s="286"/>
    </row>
    <row r="419" spans="1:1" x14ac:dyDescent="0.2">
      <c r="A419" s="286"/>
    </row>
    <row r="420" spans="1:1" x14ac:dyDescent="0.2">
      <c r="A420" s="286"/>
    </row>
    <row r="421" spans="1:1" x14ac:dyDescent="0.2">
      <c r="A421" s="286"/>
    </row>
    <row r="422" spans="1:1" x14ac:dyDescent="0.2">
      <c r="A422" s="286"/>
    </row>
    <row r="423" spans="1:1" x14ac:dyDescent="0.2">
      <c r="A423" s="286"/>
    </row>
    <row r="424" spans="1:1" x14ac:dyDescent="0.2">
      <c r="A424" s="286"/>
    </row>
    <row r="425" spans="1:1" x14ac:dyDescent="0.2">
      <c r="A425" s="286"/>
    </row>
    <row r="426" spans="1:1" x14ac:dyDescent="0.2">
      <c r="A426" s="286"/>
    </row>
    <row r="427" spans="1:1" x14ac:dyDescent="0.2">
      <c r="A427" s="286"/>
    </row>
    <row r="428" spans="1:1" x14ac:dyDescent="0.2">
      <c r="A428" s="286"/>
    </row>
    <row r="429" spans="1:1" x14ac:dyDescent="0.2">
      <c r="A429" s="286"/>
    </row>
    <row r="430" spans="1:1" x14ac:dyDescent="0.2">
      <c r="A430" s="286"/>
    </row>
    <row r="431" spans="1:1" x14ac:dyDescent="0.2">
      <c r="A431" s="286"/>
    </row>
    <row r="432" spans="1:1" x14ac:dyDescent="0.2">
      <c r="A432" s="286"/>
    </row>
    <row r="433" spans="1:1" x14ac:dyDescent="0.2">
      <c r="A433" s="286"/>
    </row>
    <row r="434" spans="1:1" x14ac:dyDescent="0.2">
      <c r="A434" s="286"/>
    </row>
    <row r="435" spans="1:1" x14ac:dyDescent="0.2">
      <c r="A435" s="286"/>
    </row>
    <row r="436" spans="1:1" x14ac:dyDescent="0.2">
      <c r="A436" s="286"/>
    </row>
    <row r="437" spans="1:1" x14ac:dyDescent="0.2">
      <c r="A437" s="286"/>
    </row>
    <row r="438" spans="1:1" x14ac:dyDescent="0.2">
      <c r="A438" s="286"/>
    </row>
    <row r="439" spans="1:1" x14ac:dyDescent="0.2">
      <c r="A439" s="286"/>
    </row>
    <row r="440" spans="1:1" x14ac:dyDescent="0.2">
      <c r="A440" s="286"/>
    </row>
    <row r="441" spans="1:1" x14ac:dyDescent="0.2">
      <c r="A441" s="286"/>
    </row>
    <row r="442" spans="1:1" x14ac:dyDescent="0.2">
      <c r="A442" s="286"/>
    </row>
    <row r="443" spans="1:1" x14ac:dyDescent="0.2">
      <c r="A443" s="286"/>
    </row>
    <row r="444" spans="1:1" x14ac:dyDescent="0.2">
      <c r="A444" s="286"/>
    </row>
    <row r="445" spans="1:1" x14ac:dyDescent="0.2">
      <c r="A445" s="286"/>
    </row>
    <row r="446" spans="1:1" x14ac:dyDescent="0.2">
      <c r="A446" s="286"/>
    </row>
    <row r="447" spans="1:1" x14ac:dyDescent="0.2">
      <c r="A447" s="286"/>
    </row>
    <row r="448" spans="1:1" x14ac:dyDescent="0.2">
      <c r="A448" s="286"/>
    </row>
    <row r="449" spans="1:1" x14ac:dyDescent="0.2">
      <c r="A449" s="286"/>
    </row>
    <row r="450" spans="1:1" x14ac:dyDescent="0.2">
      <c r="A450" s="286"/>
    </row>
    <row r="451" spans="1:1" x14ac:dyDescent="0.2">
      <c r="A451" s="286"/>
    </row>
    <row r="452" spans="1:1" x14ac:dyDescent="0.2">
      <c r="A452" s="286"/>
    </row>
    <row r="453" spans="1:1" x14ac:dyDescent="0.2">
      <c r="A453" s="286"/>
    </row>
    <row r="454" spans="1:1" x14ac:dyDescent="0.2">
      <c r="A454" s="286"/>
    </row>
    <row r="455" spans="1:1" x14ac:dyDescent="0.2">
      <c r="A455" s="286"/>
    </row>
    <row r="456" spans="1:1" x14ac:dyDescent="0.2">
      <c r="A456" s="286"/>
    </row>
    <row r="457" spans="1:1" x14ac:dyDescent="0.2">
      <c r="A457" s="286"/>
    </row>
    <row r="458" spans="1:1" x14ac:dyDescent="0.2">
      <c r="A458" s="286"/>
    </row>
    <row r="459" spans="1:1" x14ac:dyDescent="0.2">
      <c r="A459" s="286"/>
    </row>
    <row r="460" spans="1:1" x14ac:dyDescent="0.2">
      <c r="A460" s="286"/>
    </row>
    <row r="461" spans="1:1" x14ac:dyDescent="0.2">
      <c r="A461" s="286"/>
    </row>
    <row r="462" spans="1:1" x14ac:dyDescent="0.2">
      <c r="A462" s="286"/>
    </row>
    <row r="463" spans="1:1" x14ac:dyDescent="0.2">
      <c r="A463" s="286"/>
    </row>
    <row r="464" spans="1:1" x14ac:dyDescent="0.2">
      <c r="A464" s="286"/>
    </row>
    <row r="465" spans="1:1" x14ac:dyDescent="0.2">
      <c r="A465" s="286"/>
    </row>
    <row r="466" spans="1:1" x14ac:dyDescent="0.2">
      <c r="A466" s="286"/>
    </row>
    <row r="467" spans="1:1" x14ac:dyDescent="0.2">
      <c r="A467" s="286"/>
    </row>
    <row r="468" spans="1:1" x14ac:dyDescent="0.2">
      <c r="A468" s="286"/>
    </row>
    <row r="469" spans="1:1" x14ac:dyDescent="0.2">
      <c r="A469" s="286"/>
    </row>
    <row r="470" spans="1:1" x14ac:dyDescent="0.2">
      <c r="A470" s="286"/>
    </row>
    <row r="471" spans="1:1" x14ac:dyDescent="0.2">
      <c r="A471" s="286"/>
    </row>
    <row r="472" spans="1:1" x14ac:dyDescent="0.2">
      <c r="A472" s="286"/>
    </row>
    <row r="473" spans="1:1" x14ac:dyDescent="0.2">
      <c r="A473" s="286"/>
    </row>
    <row r="474" spans="1:1" x14ac:dyDescent="0.2">
      <c r="A474" s="286"/>
    </row>
    <row r="475" spans="1:1" x14ac:dyDescent="0.2">
      <c r="A475" s="286"/>
    </row>
    <row r="476" spans="1:1" x14ac:dyDescent="0.2">
      <c r="A476" s="286"/>
    </row>
    <row r="477" spans="1:1" x14ac:dyDescent="0.2">
      <c r="A477" s="286"/>
    </row>
    <row r="478" spans="1:1" x14ac:dyDescent="0.2">
      <c r="A478" s="286"/>
    </row>
    <row r="479" spans="1:1" x14ac:dyDescent="0.2">
      <c r="A479" s="286"/>
    </row>
    <row r="480" spans="1:1" x14ac:dyDescent="0.2">
      <c r="A480" s="286"/>
    </row>
    <row r="481" spans="1:1" x14ac:dyDescent="0.2">
      <c r="A481" s="286"/>
    </row>
    <row r="482" spans="1:1" x14ac:dyDescent="0.2">
      <c r="A482" s="286"/>
    </row>
    <row r="483" spans="1:1" x14ac:dyDescent="0.2">
      <c r="A483" s="286"/>
    </row>
    <row r="484" spans="1:1" x14ac:dyDescent="0.2">
      <c r="A484" s="286"/>
    </row>
    <row r="485" spans="1:1" x14ac:dyDescent="0.2">
      <c r="A485" s="286"/>
    </row>
    <row r="486" spans="1:1" x14ac:dyDescent="0.2">
      <c r="A486" s="286"/>
    </row>
    <row r="487" spans="1:1" x14ac:dyDescent="0.2">
      <c r="A487" s="286"/>
    </row>
    <row r="488" spans="1:1" x14ac:dyDescent="0.2">
      <c r="A488" s="286"/>
    </row>
    <row r="489" spans="1:1" x14ac:dyDescent="0.2">
      <c r="A489" s="286"/>
    </row>
    <row r="490" spans="1:1" x14ac:dyDescent="0.2">
      <c r="A490" s="286"/>
    </row>
    <row r="491" spans="1:1" x14ac:dyDescent="0.2">
      <c r="A491" s="286"/>
    </row>
    <row r="492" spans="1:1" x14ac:dyDescent="0.2">
      <c r="A492" s="286"/>
    </row>
    <row r="493" spans="1:1" x14ac:dyDescent="0.2">
      <c r="A493" s="286"/>
    </row>
    <row r="494" spans="1:1" x14ac:dyDescent="0.2">
      <c r="A494" s="286"/>
    </row>
    <row r="495" spans="1:1" x14ac:dyDescent="0.2">
      <c r="A495" s="286"/>
    </row>
    <row r="496" spans="1:1" x14ac:dyDescent="0.2">
      <c r="A496" s="286"/>
    </row>
    <row r="497" spans="1:1" x14ac:dyDescent="0.2">
      <c r="A497" s="286"/>
    </row>
    <row r="498" spans="1:1" x14ac:dyDescent="0.2">
      <c r="A498" s="286"/>
    </row>
    <row r="499" spans="1:1" x14ac:dyDescent="0.2">
      <c r="A499" s="286"/>
    </row>
    <row r="500" spans="1:1" x14ac:dyDescent="0.2">
      <c r="A500" s="286"/>
    </row>
    <row r="501" spans="1:1" x14ac:dyDescent="0.2">
      <c r="A501" s="286"/>
    </row>
    <row r="502" spans="1:1" x14ac:dyDescent="0.2">
      <c r="A502" s="286"/>
    </row>
    <row r="503" spans="1:1" x14ac:dyDescent="0.2">
      <c r="A503" s="286"/>
    </row>
    <row r="504" spans="1:1" x14ac:dyDescent="0.2">
      <c r="A504" s="286"/>
    </row>
    <row r="505" spans="1:1" x14ac:dyDescent="0.2">
      <c r="A505" s="286"/>
    </row>
    <row r="506" spans="1:1" x14ac:dyDescent="0.2">
      <c r="A506" s="286"/>
    </row>
    <row r="507" spans="1:1" x14ac:dyDescent="0.2">
      <c r="A507" s="286"/>
    </row>
    <row r="508" spans="1:1" x14ac:dyDescent="0.2">
      <c r="A508" s="286"/>
    </row>
    <row r="509" spans="1:1" x14ac:dyDescent="0.2">
      <c r="A509" s="286"/>
    </row>
    <row r="510" spans="1:1" x14ac:dyDescent="0.2">
      <c r="A510" s="286"/>
    </row>
    <row r="511" spans="1:1" x14ac:dyDescent="0.2">
      <c r="A511" s="286"/>
    </row>
    <row r="512" spans="1:1" x14ac:dyDescent="0.2">
      <c r="A512" s="286"/>
    </row>
    <row r="513" spans="1:1" x14ac:dyDescent="0.2">
      <c r="A513" s="286"/>
    </row>
    <row r="514" spans="1:1" x14ac:dyDescent="0.2">
      <c r="A514" s="286"/>
    </row>
    <row r="515" spans="1:1" x14ac:dyDescent="0.2">
      <c r="A515" s="286"/>
    </row>
    <row r="516" spans="1:1" x14ac:dyDescent="0.2">
      <c r="A516" s="286"/>
    </row>
    <row r="517" spans="1:1" x14ac:dyDescent="0.2">
      <c r="A517" s="286"/>
    </row>
    <row r="518" spans="1:1" x14ac:dyDescent="0.2">
      <c r="A518" s="286"/>
    </row>
    <row r="519" spans="1:1" x14ac:dyDescent="0.2">
      <c r="A519" s="286"/>
    </row>
    <row r="520" spans="1:1" x14ac:dyDescent="0.2">
      <c r="A520" s="286"/>
    </row>
    <row r="521" spans="1:1" x14ac:dyDescent="0.2">
      <c r="A521" s="286"/>
    </row>
    <row r="522" spans="1:1" x14ac:dyDescent="0.2">
      <c r="A522" s="286"/>
    </row>
    <row r="523" spans="1:1" x14ac:dyDescent="0.2">
      <c r="A523" s="286"/>
    </row>
    <row r="524" spans="1:1" x14ac:dyDescent="0.2">
      <c r="A524" s="286"/>
    </row>
    <row r="525" spans="1:1" x14ac:dyDescent="0.2">
      <c r="A525" s="286"/>
    </row>
    <row r="526" spans="1:1" x14ac:dyDescent="0.2">
      <c r="A526" s="286"/>
    </row>
    <row r="527" spans="1:1" x14ac:dyDescent="0.2">
      <c r="A527" s="286"/>
    </row>
    <row r="528" spans="1:1" x14ac:dyDescent="0.2">
      <c r="A528" s="286"/>
    </row>
    <row r="529" spans="1:1" x14ac:dyDescent="0.2">
      <c r="A529" s="286"/>
    </row>
    <row r="530" spans="1:1" x14ac:dyDescent="0.2">
      <c r="A530" s="286"/>
    </row>
    <row r="531" spans="1:1" x14ac:dyDescent="0.2">
      <c r="A531" s="286"/>
    </row>
    <row r="532" spans="1:1" x14ac:dyDescent="0.2">
      <c r="A532" s="286"/>
    </row>
    <row r="533" spans="1:1" x14ac:dyDescent="0.2">
      <c r="A533" s="286"/>
    </row>
    <row r="534" spans="1:1" x14ac:dyDescent="0.2">
      <c r="A534" s="286"/>
    </row>
    <row r="535" spans="1:1" x14ac:dyDescent="0.2">
      <c r="A535" s="286"/>
    </row>
    <row r="536" spans="1:1" x14ac:dyDescent="0.2">
      <c r="A536" s="286"/>
    </row>
    <row r="537" spans="1:1" x14ac:dyDescent="0.2">
      <c r="A537" s="286"/>
    </row>
    <row r="538" spans="1:1" x14ac:dyDescent="0.2">
      <c r="A538" s="286"/>
    </row>
    <row r="539" spans="1:1" x14ac:dyDescent="0.2">
      <c r="A539" s="286"/>
    </row>
    <row r="540" spans="1:1" x14ac:dyDescent="0.2">
      <c r="A540" s="286"/>
    </row>
    <row r="541" spans="1:1" x14ac:dyDescent="0.2">
      <c r="A541" s="286"/>
    </row>
    <row r="542" spans="1:1" x14ac:dyDescent="0.2">
      <c r="A542" s="286"/>
    </row>
    <row r="543" spans="1:1" x14ac:dyDescent="0.2">
      <c r="A543" s="286"/>
    </row>
    <row r="544" spans="1:1" x14ac:dyDescent="0.2">
      <c r="A544" s="286"/>
    </row>
    <row r="545" spans="1:1" x14ac:dyDescent="0.2">
      <c r="A545" s="286"/>
    </row>
    <row r="546" spans="1:1" x14ac:dyDescent="0.2">
      <c r="A546" s="286"/>
    </row>
    <row r="547" spans="1:1" x14ac:dyDescent="0.2">
      <c r="A547" s="286"/>
    </row>
    <row r="548" spans="1:1" x14ac:dyDescent="0.2">
      <c r="A548" s="286"/>
    </row>
    <row r="549" spans="1:1" x14ac:dyDescent="0.2">
      <c r="A549" s="286"/>
    </row>
    <row r="550" spans="1:1" x14ac:dyDescent="0.2">
      <c r="A550" s="286"/>
    </row>
    <row r="551" spans="1:1" x14ac:dyDescent="0.2">
      <c r="A551" s="286"/>
    </row>
    <row r="552" spans="1:1" x14ac:dyDescent="0.2">
      <c r="A552" s="286"/>
    </row>
    <row r="553" spans="1:1" x14ac:dyDescent="0.2">
      <c r="A553" s="286"/>
    </row>
    <row r="554" spans="1:1" x14ac:dyDescent="0.2">
      <c r="A554" s="286"/>
    </row>
    <row r="555" spans="1:1" x14ac:dyDescent="0.2">
      <c r="A555" s="286"/>
    </row>
    <row r="556" spans="1:1" x14ac:dyDescent="0.2">
      <c r="A556" s="286"/>
    </row>
    <row r="557" spans="1:1" x14ac:dyDescent="0.2">
      <c r="A557" s="286"/>
    </row>
    <row r="558" spans="1:1" x14ac:dyDescent="0.2">
      <c r="A558" s="286"/>
    </row>
    <row r="559" spans="1:1" x14ac:dyDescent="0.2">
      <c r="A559" s="286"/>
    </row>
    <row r="560" spans="1:1" x14ac:dyDescent="0.2">
      <c r="A560" s="286"/>
    </row>
    <row r="561" spans="1:1" x14ac:dyDescent="0.2">
      <c r="A561" s="286"/>
    </row>
    <row r="562" spans="1:1" x14ac:dyDescent="0.2">
      <c r="A562" s="286"/>
    </row>
    <row r="563" spans="1:1" x14ac:dyDescent="0.2">
      <c r="A563" s="286"/>
    </row>
    <row r="564" spans="1:1" x14ac:dyDescent="0.2">
      <c r="A564" s="286"/>
    </row>
    <row r="565" spans="1:1" x14ac:dyDescent="0.2">
      <c r="A565" s="286"/>
    </row>
    <row r="566" spans="1:1" x14ac:dyDescent="0.2">
      <c r="A566" s="286"/>
    </row>
    <row r="567" spans="1:1" x14ac:dyDescent="0.2">
      <c r="A567" s="286"/>
    </row>
    <row r="568" spans="1:1" x14ac:dyDescent="0.2">
      <c r="A568" s="286"/>
    </row>
    <row r="569" spans="1:1" x14ac:dyDescent="0.2">
      <c r="A569" s="286"/>
    </row>
    <row r="570" spans="1:1" x14ac:dyDescent="0.2">
      <c r="A570" s="286"/>
    </row>
    <row r="571" spans="1:1" x14ac:dyDescent="0.2">
      <c r="A571" s="286"/>
    </row>
    <row r="572" spans="1:1" x14ac:dyDescent="0.2">
      <c r="A572" s="286"/>
    </row>
    <row r="573" spans="1:1" x14ac:dyDescent="0.2">
      <c r="A573" s="286"/>
    </row>
    <row r="574" spans="1:1" x14ac:dyDescent="0.2">
      <c r="A574" s="286"/>
    </row>
    <row r="575" spans="1:1" x14ac:dyDescent="0.2">
      <c r="A575" s="286"/>
    </row>
    <row r="576" spans="1:1" x14ac:dyDescent="0.2">
      <c r="A576" s="286"/>
    </row>
    <row r="577" spans="1:1" x14ac:dyDescent="0.2">
      <c r="A577" s="286"/>
    </row>
    <row r="578" spans="1:1" x14ac:dyDescent="0.2">
      <c r="A578" s="286"/>
    </row>
    <row r="579" spans="1:1" x14ac:dyDescent="0.2">
      <c r="A579" s="286"/>
    </row>
    <row r="580" spans="1:1" x14ac:dyDescent="0.2">
      <c r="A580" s="286"/>
    </row>
    <row r="581" spans="1:1" x14ac:dyDescent="0.2">
      <c r="A581" s="286"/>
    </row>
    <row r="582" spans="1:1" x14ac:dyDescent="0.2">
      <c r="A582" s="286"/>
    </row>
    <row r="583" spans="1:1" x14ac:dyDescent="0.2">
      <c r="A583" s="286"/>
    </row>
    <row r="584" spans="1:1" x14ac:dyDescent="0.2">
      <c r="A584" s="286"/>
    </row>
    <row r="585" spans="1:1" x14ac:dyDescent="0.2">
      <c r="A585" s="286"/>
    </row>
    <row r="586" spans="1:1" x14ac:dyDescent="0.2">
      <c r="A586" s="286"/>
    </row>
    <row r="587" spans="1:1" x14ac:dyDescent="0.2">
      <c r="A587" s="286"/>
    </row>
    <row r="588" spans="1:1" x14ac:dyDescent="0.2">
      <c r="A588" s="286"/>
    </row>
    <row r="589" spans="1:1" x14ac:dyDescent="0.2">
      <c r="A589" s="286"/>
    </row>
    <row r="590" spans="1:1" x14ac:dyDescent="0.2">
      <c r="A590" s="286"/>
    </row>
    <row r="591" spans="1:1" x14ac:dyDescent="0.2">
      <c r="A591" s="286"/>
    </row>
    <row r="592" spans="1:1" x14ac:dyDescent="0.2">
      <c r="A592" s="286"/>
    </row>
    <row r="593" spans="1:1" x14ac:dyDescent="0.2">
      <c r="A593" s="286"/>
    </row>
    <row r="594" spans="1:1" x14ac:dyDescent="0.2">
      <c r="A594" s="286"/>
    </row>
    <row r="595" spans="1:1" x14ac:dyDescent="0.2">
      <c r="A595" s="286"/>
    </row>
    <row r="596" spans="1:1" x14ac:dyDescent="0.2">
      <c r="A596" s="286"/>
    </row>
    <row r="597" spans="1:1" x14ac:dyDescent="0.2">
      <c r="A597" s="286"/>
    </row>
    <row r="598" spans="1:1" x14ac:dyDescent="0.2">
      <c r="A598" s="286"/>
    </row>
    <row r="599" spans="1:1" x14ac:dyDescent="0.2">
      <c r="A599" s="286"/>
    </row>
    <row r="600" spans="1:1" x14ac:dyDescent="0.2">
      <c r="A600" s="286"/>
    </row>
    <row r="601" spans="1:1" x14ac:dyDescent="0.2">
      <c r="A601" s="286"/>
    </row>
    <row r="602" spans="1:1" x14ac:dyDescent="0.2">
      <c r="A602" s="286"/>
    </row>
    <row r="603" spans="1:1" x14ac:dyDescent="0.2">
      <c r="A603" s="286"/>
    </row>
    <row r="604" spans="1:1" x14ac:dyDescent="0.2">
      <c r="A604" s="286"/>
    </row>
    <row r="605" spans="1:1" x14ac:dyDescent="0.2">
      <c r="A605" s="286"/>
    </row>
    <row r="606" spans="1:1" x14ac:dyDescent="0.2">
      <c r="A606" s="286"/>
    </row>
    <row r="607" spans="1:1" x14ac:dyDescent="0.2">
      <c r="A607" s="286"/>
    </row>
    <row r="608" spans="1:1" x14ac:dyDescent="0.2">
      <c r="A608" s="286"/>
    </row>
    <row r="609" spans="1:1" x14ac:dyDescent="0.2">
      <c r="A609" s="286"/>
    </row>
    <row r="610" spans="1:1" x14ac:dyDescent="0.2">
      <c r="A610" s="286"/>
    </row>
    <row r="611" spans="1:1" x14ac:dyDescent="0.2">
      <c r="A611" s="286"/>
    </row>
    <row r="612" spans="1:1" x14ac:dyDescent="0.2">
      <c r="A612" s="286"/>
    </row>
    <row r="613" spans="1:1" x14ac:dyDescent="0.2">
      <c r="A613" s="286"/>
    </row>
    <row r="614" spans="1:1" x14ac:dyDescent="0.2">
      <c r="A614" s="286"/>
    </row>
    <row r="615" spans="1:1" x14ac:dyDescent="0.2">
      <c r="A615" s="286"/>
    </row>
    <row r="616" spans="1:1" x14ac:dyDescent="0.2">
      <c r="A616" s="286"/>
    </row>
    <row r="617" spans="1:1" x14ac:dyDescent="0.2">
      <c r="A617" s="286"/>
    </row>
    <row r="618" spans="1:1" x14ac:dyDescent="0.2">
      <c r="A618" s="286"/>
    </row>
    <row r="619" spans="1:1" x14ac:dyDescent="0.2">
      <c r="A619" s="286"/>
    </row>
    <row r="620" spans="1:1" x14ac:dyDescent="0.2">
      <c r="A620" s="286"/>
    </row>
    <row r="621" spans="1:1" x14ac:dyDescent="0.2">
      <c r="A621" s="286"/>
    </row>
    <row r="622" spans="1:1" x14ac:dyDescent="0.2">
      <c r="A622" s="286"/>
    </row>
  </sheetData>
  <mergeCells count="3">
    <mergeCell ref="B72:K72"/>
    <mergeCell ref="H69:I69"/>
    <mergeCell ref="A1:K1"/>
  </mergeCells>
  <pageMargins left="0.7" right="0.7" top="0.75" bottom="0.75" header="0.3" footer="0.3"/>
  <pageSetup paperSize="9" scale="7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0"/>
  <sheetViews>
    <sheetView topLeftCell="A19" workbookViewId="0">
      <selection activeCell="F26" sqref="F26"/>
    </sheetView>
  </sheetViews>
  <sheetFormatPr defaultRowHeight="12.75" x14ac:dyDescent="0.2"/>
  <cols>
    <col min="1" max="1" width="3.28515625" bestFit="1" customWidth="1"/>
    <col min="2" max="2" width="19.42578125" customWidth="1"/>
    <col min="3" max="3" width="27.7109375" customWidth="1"/>
    <col min="4" max="4" width="17.42578125" customWidth="1"/>
    <col min="5" max="5" width="39.7109375" customWidth="1"/>
    <col min="6" max="6" width="22" customWidth="1"/>
  </cols>
  <sheetData>
    <row r="1" spans="1:6" ht="27" thickTop="1" x14ac:dyDescent="0.4">
      <c r="A1" s="514" t="s">
        <v>5354</v>
      </c>
      <c r="B1" s="515"/>
      <c r="C1" s="515"/>
      <c r="D1" s="515"/>
      <c r="E1" s="515"/>
      <c r="F1" s="515"/>
    </row>
    <row r="2" spans="1:6" ht="75" x14ac:dyDescent="0.2">
      <c r="A2" s="310" t="s">
        <v>2115</v>
      </c>
      <c r="B2" s="311" t="s">
        <v>102</v>
      </c>
      <c r="C2" s="311" t="s">
        <v>2116</v>
      </c>
      <c r="D2" s="311" t="s">
        <v>2117</v>
      </c>
      <c r="E2" s="311" t="s">
        <v>2118</v>
      </c>
      <c r="F2" s="311" t="s">
        <v>5949</v>
      </c>
    </row>
    <row r="3" spans="1:6" ht="45" x14ac:dyDescent="0.2">
      <c r="A3" s="287">
        <v>1</v>
      </c>
      <c r="B3" s="288" t="s">
        <v>2119</v>
      </c>
      <c r="C3" s="288" t="s">
        <v>2120</v>
      </c>
      <c r="D3" s="289" t="s">
        <v>2121</v>
      </c>
      <c r="E3" s="288" t="s">
        <v>2122</v>
      </c>
      <c r="F3" s="290">
        <v>69500</v>
      </c>
    </row>
    <row r="4" spans="1:6" ht="45" x14ac:dyDescent="0.2">
      <c r="A4" s="287">
        <v>2</v>
      </c>
      <c r="B4" s="288" t="s">
        <v>2119</v>
      </c>
      <c r="C4" s="288" t="s">
        <v>2123</v>
      </c>
      <c r="D4" s="289" t="s">
        <v>2124</v>
      </c>
      <c r="E4" s="288" t="s">
        <v>2125</v>
      </c>
      <c r="F4" s="290">
        <v>70000</v>
      </c>
    </row>
    <row r="5" spans="1:6" ht="45" x14ac:dyDescent="0.2">
      <c r="A5" s="287">
        <v>3</v>
      </c>
      <c r="B5" s="288" t="s">
        <v>2119</v>
      </c>
      <c r="C5" s="288" t="s">
        <v>2126</v>
      </c>
      <c r="D5" s="289" t="s">
        <v>2127</v>
      </c>
      <c r="E5" s="288" t="s">
        <v>2128</v>
      </c>
      <c r="F5" s="290">
        <v>60000</v>
      </c>
    </row>
    <row r="6" spans="1:6" ht="45" x14ac:dyDescent="0.2">
      <c r="A6" s="287">
        <v>4</v>
      </c>
      <c r="B6" s="288" t="s">
        <v>2119</v>
      </c>
      <c r="C6" s="288" t="s">
        <v>2129</v>
      </c>
      <c r="D6" s="289" t="s">
        <v>2130</v>
      </c>
      <c r="E6" s="288" t="s">
        <v>2131</v>
      </c>
      <c r="F6" s="290">
        <v>69600</v>
      </c>
    </row>
    <row r="7" spans="1:6" ht="30" x14ac:dyDescent="0.2">
      <c r="A7" s="287">
        <v>5</v>
      </c>
      <c r="B7" s="288" t="s">
        <v>2132</v>
      </c>
      <c r="C7" s="288" t="s">
        <v>2133</v>
      </c>
      <c r="D7" s="289" t="s">
        <v>2134</v>
      </c>
      <c r="E7" s="288" t="s">
        <v>2135</v>
      </c>
      <c r="F7" s="290">
        <v>45000</v>
      </c>
    </row>
    <row r="8" spans="1:6" ht="45" x14ac:dyDescent="0.2">
      <c r="A8" s="287">
        <v>6</v>
      </c>
      <c r="B8" s="288" t="s">
        <v>2136</v>
      </c>
      <c r="C8" s="288" t="s">
        <v>2137</v>
      </c>
      <c r="D8" s="288" t="s">
        <v>2138</v>
      </c>
      <c r="E8" s="288" t="s">
        <v>2139</v>
      </c>
      <c r="F8" s="290">
        <v>50000</v>
      </c>
    </row>
    <row r="9" spans="1:6" ht="30" x14ac:dyDescent="0.2">
      <c r="A9" s="287">
        <v>7</v>
      </c>
      <c r="B9" s="288" t="s">
        <v>2140</v>
      </c>
      <c r="C9" s="288" t="s">
        <v>2141</v>
      </c>
      <c r="D9" s="288" t="s">
        <v>2142</v>
      </c>
      <c r="E9" s="288" t="s">
        <v>2139</v>
      </c>
      <c r="F9" s="290">
        <v>50000</v>
      </c>
    </row>
    <row r="10" spans="1:6" ht="45" x14ac:dyDescent="0.2">
      <c r="A10" s="287">
        <v>8</v>
      </c>
      <c r="B10" s="288" t="s">
        <v>2132</v>
      </c>
      <c r="C10" s="288" t="s">
        <v>2143</v>
      </c>
      <c r="D10" s="288" t="s">
        <v>2144</v>
      </c>
      <c r="E10" s="288" t="s">
        <v>2145</v>
      </c>
      <c r="F10" s="290">
        <v>65000</v>
      </c>
    </row>
    <row r="11" spans="1:6" ht="60" x14ac:dyDescent="0.2">
      <c r="A11" s="287">
        <v>9</v>
      </c>
      <c r="B11" s="288" t="s">
        <v>2146</v>
      </c>
      <c r="C11" s="288" t="s">
        <v>2147</v>
      </c>
      <c r="D11" s="288" t="s">
        <v>2148</v>
      </c>
      <c r="E11" s="288" t="s">
        <v>2139</v>
      </c>
      <c r="F11" s="290">
        <v>50000</v>
      </c>
    </row>
    <row r="12" spans="1:6" ht="30" x14ac:dyDescent="0.2">
      <c r="A12" s="287">
        <v>10</v>
      </c>
      <c r="B12" s="288" t="s">
        <v>2132</v>
      </c>
      <c r="C12" s="288" t="s">
        <v>2149</v>
      </c>
      <c r="D12" s="288" t="s">
        <v>2150</v>
      </c>
      <c r="E12" s="288" t="s">
        <v>2145</v>
      </c>
      <c r="F12" s="290">
        <v>50000</v>
      </c>
    </row>
    <row r="13" spans="1:6" ht="30" x14ac:dyDescent="0.2">
      <c r="A13" s="287">
        <v>11</v>
      </c>
      <c r="B13" s="288" t="s">
        <v>2140</v>
      </c>
      <c r="C13" s="288" t="s">
        <v>2151</v>
      </c>
      <c r="D13" s="288" t="s">
        <v>2152</v>
      </c>
      <c r="E13" s="288" t="s">
        <v>2139</v>
      </c>
      <c r="F13" s="290">
        <v>30000</v>
      </c>
    </row>
    <row r="14" spans="1:6" ht="60" x14ac:dyDescent="0.2">
      <c r="A14" s="287">
        <v>12</v>
      </c>
      <c r="B14" s="288" t="s">
        <v>2146</v>
      </c>
      <c r="C14" s="288" t="s">
        <v>2153</v>
      </c>
      <c r="D14" s="288" t="s">
        <v>2154</v>
      </c>
      <c r="E14" s="288" t="s">
        <v>2139</v>
      </c>
      <c r="F14" s="290">
        <v>50000</v>
      </c>
    </row>
    <row r="15" spans="1:6" ht="30" x14ac:dyDescent="0.2">
      <c r="A15" s="287">
        <v>13</v>
      </c>
      <c r="B15" s="291" t="s">
        <v>2155</v>
      </c>
      <c r="C15" s="292" t="s">
        <v>2156</v>
      </c>
      <c r="D15" s="289" t="s">
        <v>2157</v>
      </c>
      <c r="E15" s="288" t="s">
        <v>2158</v>
      </c>
      <c r="F15" s="290">
        <v>50000</v>
      </c>
    </row>
    <row r="16" spans="1:6" ht="30" x14ac:dyDescent="0.2">
      <c r="A16" s="287">
        <v>14</v>
      </c>
      <c r="B16" s="288" t="s">
        <v>2159</v>
      </c>
      <c r="C16" s="293" t="s">
        <v>2160</v>
      </c>
      <c r="D16" s="289" t="s">
        <v>2161</v>
      </c>
      <c r="E16" s="288" t="s">
        <v>2158</v>
      </c>
      <c r="F16" s="290">
        <v>49619.88</v>
      </c>
    </row>
    <row r="17" spans="1:6" ht="45" x14ac:dyDescent="0.2">
      <c r="A17" s="287">
        <v>15</v>
      </c>
      <c r="B17" s="288" t="s">
        <v>2119</v>
      </c>
      <c r="C17" s="288" t="s">
        <v>2162</v>
      </c>
      <c r="D17" s="289" t="s">
        <v>2163</v>
      </c>
      <c r="E17" s="288" t="s">
        <v>2158</v>
      </c>
      <c r="F17" s="290">
        <v>55000</v>
      </c>
    </row>
    <row r="18" spans="1:6" ht="45" x14ac:dyDescent="0.2">
      <c r="A18" s="287">
        <v>16</v>
      </c>
      <c r="B18" s="288" t="s">
        <v>2159</v>
      </c>
      <c r="C18" s="288" t="s">
        <v>2164</v>
      </c>
      <c r="D18" s="289" t="s">
        <v>2165</v>
      </c>
      <c r="E18" s="288" t="s">
        <v>2158</v>
      </c>
      <c r="F18" s="290">
        <v>49223.1</v>
      </c>
    </row>
    <row r="19" spans="1:6" ht="30" x14ac:dyDescent="0.2">
      <c r="A19" s="287">
        <v>17</v>
      </c>
      <c r="B19" s="288" t="s">
        <v>2132</v>
      </c>
      <c r="C19" s="288" t="s">
        <v>2166</v>
      </c>
      <c r="D19" s="288" t="s">
        <v>2167</v>
      </c>
      <c r="E19" s="288" t="s">
        <v>2145</v>
      </c>
      <c r="F19" s="290">
        <v>52000</v>
      </c>
    </row>
    <row r="20" spans="1:6" ht="30" x14ac:dyDescent="0.2">
      <c r="A20" s="287">
        <v>18</v>
      </c>
      <c r="B20" s="288" t="s">
        <v>2168</v>
      </c>
      <c r="C20" s="288" t="s">
        <v>2169</v>
      </c>
      <c r="D20" s="288" t="s">
        <v>2170</v>
      </c>
      <c r="E20" s="288" t="s">
        <v>2158</v>
      </c>
      <c r="F20" s="290">
        <v>50000</v>
      </c>
    </row>
    <row r="21" spans="1:6" ht="30" x14ac:dyDescent="0.2">
      <c r="A21" s="287">
        <v>19</v>
      </c>
      <c r="B21" s="291" t="s">
        <v>2155</v>
      </c>
      <c r="C21" s="292" t="s">
        <v>2171</v>
      </c>
      <c r="D21" s="289" t="s">
        <v>2172</v>
      </c>
      <c r="E21" s="288" t="s">
        <v>2158</v>
      </c>
      <c r="F21" s="290">
        <v>50000</v>
      </c>
    </row>
    <row r="22" spans="1:6" ht="45" x14ac:dyDescent="0.2">
      <c r="A22" s="287">
        <v>20</v>
      </c>
      <c r="B22" s="288" t="s">
        <v>2132</v>
      </c>
      <c r="C22" s="292" t="s">
        <v>2173</v>
      </c>
      <c r="D22" s="289" t="s">
        <v>2174</v>
      </c>
      <c r="E22" s="288" t="s">
        <v>2145</v>
      </c>
      <c r="F22" s="290">
        <v>65000</v>
      </c>
    </row>
    <row r="23" spans="1:6" ht="60" x14ac:dyDescent="0.2">
      <c r="A23" s="294">
        <v>21</v>
      </c>
      <c r="B23" s="291" t="s">
        <v>2132</v>
      </c>
      <c r="C23" s="292" t="s">
        <v>2175</v>
      </c>
      <c r="D23" s="295" t="s">
        <v>2176</v>
      </c>
      <c r="E23" s="291" t="s">
        <v>2145</v>
      </c>
      <c r="F23" s="290">
        <v>65000</v>
      </c>
    </row>
    <row r="24" spans="1:6" ht="30" x14ac:dyDescent="0.2">
      <c r="A24" s="287">
        <v>22</v>
      </c>
      <c r="B24" s="288" t="s">
        <v>2132</v>
      </c>
      <c r="C24" s="292" t="s">
        <v>2177</v>
      </c>
      <c r="D24" s="288" t="s">
        <v>2178</v>
      </c>
      <c r="E24" s="288" t="s">
        <v>2145</v>
      </c>
      <c r="F24" s="290">
        <v>55000</v>
      </c>
    </row>
    <row r="25" spans="1:6" ht="75" x14ac:dyDescent="0.2">
      <c r="A25" s="294">
        <v>23</v>
      </c>
      <c r="B25" s="296" t="s">
        <v>2179</v>
      </c>
      <c r="C25" s="297" t="s">
        <v>2180</v>
      </c>
      <c r="D25" s="296" t="s">
        <v>2181</v>
      </c>
      <c r="E25" s="296" t="s">
        <v>2182</v>
      </c>
      <c r="F25" s="298">
        <v>45654.09</v>
      </c>
    </row>
    <row r="26" spans="1:6" ht="15" x14ac:dyDescent="0.2">
      <c r="A26" s="299"/>
      <c r="B26" s="300"/>
      <c r="C26" s="301"/>
      <c r="D26" s="302"/>
      <c r="E26" s="312" t="s">
        <v>5951</v>
      </c>
      <c r="F26" s="313">
        <f>SUM(F3:F25)</f>
        <v>1245597.07</v>
      </c>
    </row>
    <row r="27" spans="1:6" ht="15.75" thickBot="1" x14ac:dyDescent="0.25">
      <c r="A27" s="299"/>
      <c r="B27" s="300"/>
      <c r="C27" s="301"/>
      <c r="D27" s="302"/>
      <c r="E27" s="302"/>
      <c r="F27" s="303"/>
    </row>
    <row r="28" spans="1:6" ht="19.5" thickTop="1" x14ac:dyDescent="0.3">
      <c r="A28" s="516" t="s">
        <v>5353</v>
      </c>
      <c r="B28" s="517"/>
      <c r="C28" s="517"/>
      <c r="D28" s="517"/>
      <c r="E28" s="517"/>
      <c r="F28" s="517"/>
    </row>
    <row r="29" spans="1:6" ht="30" x14ac:dyDescent="0.2">
      <c r="A29" s="287">
        <v>24</v>
      </c>
      <c r="B29" s="288" t="s">
        <v>2183</v>
      </c>
      <c r="C29" s="288" t="s">
        <v>2184</v>
      </c>
      <c r="D29" s="288" t="s">
        <v>2185</v>
      </c>
      <c r="E29" s="288" t="s">
        <v>2182</v>
      </c>
      <c r="F29" s="290">
        <v>30000</v>
      </c>
    </row>
    <row r="30" spans="1:6" ht="30" x14ac:dyDescent="0.2">
      <c r="A30" s="294">
        <v>25</v>
      </c>
      <c r="B30" s="288" t="s">
        <v>2136</v>
      </c>
      <c r="C30" s="288" t="s">
        <v>2186</v>
      </c>
      <c r="D30" s="288" t="s">
        <v>2187</v>
      </c>
      <c r="E30" s="288" t="s">
        <v>2139</v>
      </c>
      <c r="F30" s="290">
        <v>50000</v>
      </c>
    </row>
    <row r="31" spans="1:6" ht="45" x14ac:dyDescent="0.2">
      <c r="A31" s="294">
        <v>26</v>
      </c>
      <c r="B31" s="291" t="s">
        <v>2188</v>
      </c>
      <c r="C31" s="292" t="s">
        <v>2189</v>
      </c>
      <c r="D31" s="291" t="s">
        <v>2190</v>
      </c>
      <c r="E31" s="291" t="s">
        <v>2182</v>
      </c>
      <c r="F31" s="290">
        <v>50000</v>
      </c>
    </row>
    <row r="32" spans="1:6" ht="45" x14ac:dyDescent="0.2">
      <c r="A32" s="294">
        <v>27</v>
      </c>
      <c r="B32" s="291" t="s">
        <v>5954</v>
      </c>
      <c r="C32" s="292" t="s">
        <v>2191</v>
      </c>
      <c r="D32" s="291" t="s">
        <v>2192</v>
      </c>
      <c r="E32" s="291" t="s">
        <v>2193</v>
      </c>
      <c r="F32" s="290">
        <v>6000</v>
      </c>
    </row>
    <row r="33" spans="1:6" ht="30" x14ac:dyDescent="0.2">
      <c r="A33" s="287">
        <v>28</v>
      </c>
      <c r="B33" s="288" t="s">
        <v>2168</v>
      </c>
      <c r="C33" s="292" t="s">
        <v>2194</v>
      </c>
      <c r="D33" s="288" t="s">
        <v>2195</v>
      </c>
      <c r="E33" s="288" t="s">
        <v>2196</v>
      </c>
      <c r="F33" s="290">
        <v>50000</v>
      </c>
    </row>
    <row r="34" spans="1:6" ht="45" x14ac:dyDescent="0.2">
      <c r="A34" s="287">
        <v>29</v>
      </c>
      <c r="B34" s="291" t="s">
        <v>2197</v>
      </c>
      <c r="C34" s="292" t="s">
        <v>2198</v>
      </c>
      <c r="D34" s="289" t="s">
        <v>2199</v>
      </c>
      <c r="E34" s="288" t="s">
        <v>2182</v>
      </c>
      <c r="F34" s="290">
        <v>22105.599999999999</v>
      </c>
    </row>
    <row r="35" spans="1:6" ht="30" x14ac:dyDescent="0.2">
      <c r="A35" s="287">
        <v>30</v>
      </c>
      <c r="B35" s="291" t="s">
        <v>2200</v>
      </c>
      <c r="C35" s="292" t="s">
        <v>2201</v>
      </c>
      <c r="D35" s="288" t="s">
        <v>2202</v>
      </c>
      <c r="E35" s="288" t="s">
        <v>2182</v>
      </c>
      <c r="F35" s="290">
        <v>50000</v>
      </c>
    </row>
    <row r="36" spans="1:6" ht="30" x14ac:dyDescent="0.2">
      <c r="A36" s="287">
        <v>31</v>
      </c>
      <c r="B36" s="288" t="s">
        <v>2132</v>
      </c>
      <c r="C36" s="292" t="s">
        <v>2203</v>
      </c>
      <c r="D36" s="288" t="s">
        <v>2204</v>
      </c>
      <c r="E36" s="291" t="s">
        <v>2145</v>
      </c>
      <c r="F36" s="290">
        <v>50000</v>
      </c>
    </row>
    <row r="37" spans="1:6" ht="30" x14ac:dyDescent="0.2">
      <c r="A37" s="287">
        <v>32</v>
      </c>
      <c r="B37" s="291" t="s">
        <v>2132</v>
      </c>
      <c r="C37" s="292" t="s">
        <v>2205</v>
      </c>
      <c r="D37" s="288" t="s">
        <v>2206</v>
      </c>
      <c r="E37" s="291" t="s">
        <v>2145</v>
      </c>
      <c r="F37" s="290">
        <v>43000</v>
      </c>
    </row>
    <row r="38" spans="1:6" ht="60" x14ac:dyDescent="0.2">
      <c r="A38" s="287">
        <v>33</v>
      </c>
      <c r="B38" s="291" t="s">
        <v>2207</v>
      </c>
      <c r="C38" s="292" t="s">
        <v>2208</v>
      </c>
      <c r="D38" s="289" t="s">
        <v>2209</v>
      </c>
      <c r="E38" s="288" t="s">
        <v>2182</v>
      </c>
      <c r="F38" s="290">
        <v>50000</v>
      </c>
    </row>
    <row r="39" spans="1:6" ht="45" x14ac:dyDescent="0.2">
      <c r="A39" s="287">
        <v>34</v>
      </c>
      <c r="B39" s="291" t="s">
        <v>2210</v>
      </c>
      <c r="C39" s="292" t="s">
        <v>2211</v>
      </c>
      <c r="D39" s="289" t="s">
        <v>2212</v>
      </c>
      <c r="E39" s="288" t="s">
        <v>2213</v>
      </c>
      <c r="F39" s="290">
        <v>50000</v>
      </c>
    </row>
    <row r="40" spans="1:6" ht="60" x14ac:dyDescent="0.2">
      <c r="A40" s="287">
        <v>35</v>
      </c>
      <c r="B40" s="291" t="s">
        <v>2214</v>
      </c>
      <c r="C40" s="292" t="s">
        <v>2215</v>
      </c>
      <c r="D40" s="291" t="s">
        <v>2216</v>
      </c>
      <c r="E40" s="304" t="s">
        <v>2217</v>
      </c>
      <c r="F40" s="305">
        <v>38000</v>
      </c>
    </row>
    <row r="41" spans="1:6" ht="45" x14ac:dyDescent="0.2">
      <c r="A41" s="287">
        <v>36</v>
      </c>
      <c r="B41" s="302" t="s">
        <v>2218</v>
      </c>
      <c r="C41" s="292" t="s">
        <v>2219</v>
      </c>
      <c r="D41" s="289" t="s">
        <v>2220</v>
      </c>
      <c r="E41" s="304" t="s">
        <v>2221</v>
      </c>
      <c r="F41" s="305">
        <v>35000</v>
      </c>
    </row>
    <row r="42" spans="1:6" ht="30" x14ac:dyDescent="0.2">
      <c r="A42" s="287">
        <v>37</v>
      </c>
      <c r="B42" s="304" t="s">
        <v>2222</v>
      </c>
      <c r="C42" s="265" t="s">
        <v>2223</v>
      </c>
      <c r="D42" s="288" t="s">
        <v>2224</v>
      </c>
      <c r="E42" s="288" t="s">
        <v>2182</v>
      </c>
      <c r="F42" s="290">
        <v>50000</v>
      </c>
    </row>
    <row r="43" spans="1:6" ht="45" x14ac:dyDescent="0.2">
      <c r="A43" s="287">
        <v>38</v>
      </c>
      <c r="B43" s="291" t="s">
        <v>2225</v>
      </c>
      <c r="C43" s="292" t="s">
        <v>2226</v>
      </c>
      <c r="D43" s="291" t="s">
        <v>2227</v>
      </c>
      <c r="E43" s="288" t="s">
        <v>2182</v>
      </c>
      <c r="F43" s="290">
        <v>50000</v>
      </c>
    </row>
    <row r="44" spans="1:6" ht="45" x14ac:dyDescent="0.2">
      <c r="A44" s="287">
        <v>39</v>
      </c>
      <c r="B44" s="291" t="s">
        <v>2228</v>
      </c>
      <c r="C44" s="292" t="s">
        <v>2229</v>
      </c>
      <c r="D44" s="291" t="s">
        <v>2230</v>
      </c>
      <c r="E44" s="288" t="s">
        <v>2182</v>
      </c>
      <c r="F44" s="290">
        <v>50000</v>
      </c>
    </row>
    <row r="45" spans="1:6" ht="45" x14ac:dyDescent="0.2">
      <c r="A45" s="287">
        <v>40</v>
      </c>
      <c r="B45" s="291" t="s">
        <v>2231</v>
      </c>
      <c r="C45" s="292" t="s">
        <v>2232</v>
      </c>
      <c r="D45" s="291" t="s">
        <v>2233</v>
      </c>
      <c r="E45" s="288" t="s">
        <v>2182</v>
      </c>
      <c r="F45" s="290">
        <v>50000</v>
      </c>
    </row>
    <row r="46" spans="1:6" ht="45" x14ac:dyDescent="0.2">
      <c r="A46" s="287">
        <v>41</v>
      </c>
      <c r="B46" s="291" t="s">
        <v>2234</v>
      </c>
      <c r="C46" s="292" t="s">
        <v>2235</v>
      </c>
      <c r="D46" s="291" t="s">
        <v>2236</v>
      </c>
      <c r="E46" s="291" t="s">
        <v>2182</v>
      </c>
      <c r="F46" s="290">
        <v>38000</v>
      </c>
    </row>
    <row r="47" spans="1:6" ht="30" x14ac:dyDescent="0.2">
      <c r="A47" s="287">
        <v>42</v>
      </c>
      <c r="B47" s="291" t="s">
        <v>2237</v>
      </c>
      <c r="C47" s="292" t="s">
        <v>2238</v>
      </c>
      <c r="D47" s="295" t="s">
        <v>2239</v>
      </c>
      <c r="E47" s="291" t="s">
        <v>2240</v>
      </c>
      <c r="F47" s="290">
        <v>50000</v>
      </c>
    </row>
    <row r="48" spans="1:6" ht="30" x14ac:dyDescent="0.2">
      <c r="A48" s="296">
        <v>43</v>
      </c>
      <c r="B48" s="291" t="s">
        <v>2241</v>
      </c>
      <c r="C48" s="292" t="s">
        <v>2242</v>
      </c>
      <c r="D48" s="291" t="s">
        <v>2243</v>
      </c>
      <c r="E48" s="292" t="s">
        <v>2244</v>
      </c>
      <c r="F48" s="290">
        <v>50000</v>
      </c>
    </row>
    <row r="49" spans="1:6" ht="15.75" thickBot="1" x14ac:dyDescent="0.3">
      <c r="A49" s="306"/>
      <c r="B49" s="307"/>
      <c r="C49" s="307"/>
      <c r="D49" s="307"/>
      <c r="E49" s="308" t="s">
        <v>99</v>
      </c>
      <c r="F49" s="309">
        <f>SUM(F33:F48)</f>
        <v>726105.59999999998</v>
      </c>
    </row>
    <row r="50" spans="1:6" ht="13.5" thickTop="1" x14ac:dyDescent="0.2"/>
  </sheetData>
  <mergeCells count="2">
    <mergeCell ref="A1:F1"/>
    <mergeCell ref="A28:F28"/>
  </mergeCells>
  <pageMargins left="0.7" right="0.7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48"/>
  <sheetViews>
    <sheetView topLeftCell="A142" workbookViewId="0">
      <selection activeCell="F148" sqref="F148"/>
    </sheetView>
  </sheetViews>
  <sheetFormatPr defaultColWidth="9" defaultRowHeight="12.75" x14ac:dyDescent="0.2"/>
  <cols>
    <col min="1" max="1" width="15.42578125" style="56" customWidth="1"/>
    <col min="2" max="2" width="9" style="56"/>
    <col min="3" max="3" width="27" style="56" customWidth="1"/>
    <col min="4" max="4" width="18.42578125" style="56" customWidth="1"/>
    <col min="5" max="5" width="28.7109375" style="56" customWidth="1"/>
    <col min="6" max="6" width="16.7109375" style="57" customWidth="1"/>
    <col min="7" max="7" width="21" style="57" customWidth="1"/>
    <col min="8" max="253" width="9" style="56"/>
    <col min="254" max="254" width="15.42578125" style="56" customWidth="1"/>
    <col min="255" max="255" width="9" style="56"/>
    <col min="256" max="256" width="27" style="56" customWidth="1"/>
    <col min="257" max="257" width="18.42578125" style="56" customWidth="1"/>
    <col min="258" max="258" width="28.7109375" style="56" customWidth="1"/>
    <col min="259" max="259" width="43.85546875" style="56" customWidth="1"/>
    <col min="260" max="260" width="16.7109375" style="56" customWidth="1"/>
    <col min="261" max="261" width="15.85546875" style="56" customWidth="1"/>
    <col min="262" max="262" width="9" style="56"/>
    <col min="263" max="263" width="22.28515625" style="56" customWidth="1"/>
    <col min="264" max="509" width="9" style="56"/>
    <col min="510" max="510" width="15.42578125" style="56" customWidth="1"/>
    <col min="511" max="511" width="9" style="56"/>
    <col min="512" max="512" width="27" style="56" customWidth="1"/>
    <col min="513" max="513" width="18.42578125" style="56" customWidth="1"/>
    <col min="514" max="514" width="28.7109375" style="56" customWidth="1"/>
    <col min="515" max="515" width="43.85546875" style="56" customWidth="1"/>
    <col min="516" max="516" width="16.7109375" style="56" customWidth="1"/>
    <col min="517" max="517" width="15.85546875" style="56" customWidth="1"/>
    <col min="518" max="518" width="9" style="56"/>
    <col min="519" max="519" width="22.28515625" style="56" customWidth="1"/>
    <col min="520" max="765" width="9" style="56"/>
    <col min="766" max="766" width="15.42578125" style="56" customWidth="1"/>
    <col min="767" max="767" width="9" style="56"/>
    <col min="768" max="768" width="27" style="56" customWidth="1"/>
    <col min="769" max="769" width="18.42578125" style="56" customWidth="1"/>
    <col min="770" max="770" width="28.7109375" style="56" customWidth="1"/>
    <col min="771" max="771" width="43.85546875" style="56" customWidth="1"/>
    <col min="772" max="772" width="16.7109375" style="56" customWidth="1"/>
    <col min="773" max="773" width="15.85546875" style="56" customWidth="1"/>
    <col min="774" max="774" width="9" style="56"/>
    <col min="775" max="775" width="22.28515625" style="56" customWidth="1"/>
    <col min="776" max="1021" width="9" style="56"/>
    <col min="1022" max="1022" width="15.42578125" style="56" customWidth="1"/>
    <col min="1023" max="1023" width="9" style="56"/>
    <col min="1024" max="1024" width="27" style="56" customWidth="1"/>
    <col min="1025" max="1025" width="18.42578125" style="56" customWidth="1"/>
    <col min="1026" max="1026" width="28.7109375" style="56" customWidth="1"/>
    <col min="1027" max="1027" width="43.85546875" style="56" customWidth="1"/>
    <col min="1028" max="1028" width="16.7109375" style="56" customWidth="1"/>
    <col min="1029" max="1029" width="15.85546875" style="56" customWidth="1"/>
    <col min="1030" max="1030" width="9" style="56"/>
    <col min="1031" max="1031" width="22.28515625" style="56" customWidth="1"/>
    <col min="1032" max="1277" width="9" style="56"/>
    <col min="1278" max="1278" width="15.42578125" style="56" customWidth="1"/>
    <col min="1279" max="1279" width="9" style="56"/>
    <col min="1280" max="1280" width="27" style="56" customWidth="1"/>
    <col min="1281" max="1281" width="18.42578125" style="56" customWidth="1"/>
    <col min="1282" max="1282" width="28.7109375" style="56" customWidth="1"/>
    <col min="1283" max="1283" width="43.85546875" style="56" customWidth="1"/>
    <col min="1284" max="1284" width="16.7109375" style="56" customWidth="1"/>
    <col min="1285" max="1285" width="15.85546875" style="56" customWidth="1"/>
    <col min="1286" max="1286" width="9" style="56"/>
    <col min="1287" max="1287" width="22.28515625" style="56" customWidth="1"/>
    <col min="1288" max="1533" width="9" style="56"/>
    <col min="1534" max="1534" width="15.42578125" style="56" customWidth="1"/>
    <col min="1535" max="1535" width="9" style="56"/>
    <col min="1536" max="1536" width="27" style="56" customWidth="1"/>
    <col min="1537" max="1537" width="18.42578125" style="56" customWidth="1"/>
    <col min="1538" max="1538" width="28.7109375" style="56" customWidth="1"/>
    <col min="1539" max="1539" width="43.85546875" style="56" customWidth="1"/>
    <col min="1540" max="1540" width="16.7109375" style="56" customWidth="1"/>
    <col min="1541" max="1541" width="15.85546875" style="56" customWidth="1"/>
    <col min="1542" max="1542" width="9" style="56"/>
    <col min="1543" max="1543" width="22.28515625" style="56" customWidth="1"/>
    <col min="1544" max="1789" width="9" style="56"/>
    <col min="1790" max="1790" width="15.42578125" style="56" customWidth="1"/>
    <col min="1791" max="1791" width="9" style="56"/>
    <col min="1792" max="1792" width="27" style="56" customWidth="1"/>
    <col min="1793" max="1793" width="18.42578125" style="56" customWidth="1"/>
    <col min="1794" max="1794" width="28.7109375" style="56" customWidth="1"/>
    <col min="1795" max="1795" width="43.85546875" style="56" customWidth="1"/>
    <col min="1796" max="1796" width="16.7109375" style="56" customWidth="1"/>
    <col min="1797" max="1797" width="15.85546875" style="56" customWidth="1"/>
    <col min="1798" max="1798" width="9" style="56"/>
    <col min="1799" max="1799" width="22.28515625" style="56" customWidth="1"/>
    <col min="1800" max="2045" width="9" style="56"/>
    <col min="2046" max="2046" width="15.42578125" style="56" customWidth="1"/>
    <col min="2047" max="2047" width="9" style="56"/>
    <col min="2048" max="2048" width="27" style="56" customWidth="1"/>
    <col min="2049" max="2049" width="18.42578125" style="56" customWidth="1"/>
    <col min="2050" max="2050" width="28.7109375" style="56" customWidth="1"/>
    <col min="2051" max="2051" width="43.85546875" style="56" customWidth="1"/>
    <col min="2052" max="2052" width="16.7109375" style="56" customWidth="1"/>
    <col min="2053" max="2053" width="15.85546875" style="56" customWidth="1"/>
    <col min="2054" max="2054" width="9" style="56"/>
    <col min="2055" max="2055" width="22.28515625" style="56" customWidth="1"/>
    <col min="2056" max="2301" width="9" style="56"/>
    <col min="2302" max="2302" width="15.42578125" style="56" customWidth="1"/>
    <col min="2303" max="2303" width="9" style="56"/>
    <col min="2304" max="2304" width="27" style="56" customWidth="1"/>
    <col min="2305" max="2305" width="18.42578125" style="56" customWidth="1"/>
    <col min="2306" max="2306" width="28.7109375" style="56" customWidth="1"/>
    <col min="2307" max="2307" width="43.85546875" style="56" customWidth="1"/>
    <col min="2308" max="2308" width="16.7109375" style="56" customWidth="1"/>
    <col min="2309" max="2309" width="15.85546875" style="56" customWidth="1"/>
    <col min="2310" max="2310" width="9" style="56"/>
    <col min="2311" max="2311" width="22.28515625" style="56" customWidth="1"/>
    <col min="2312" max="2557" width="9" style="56"/>
    <col min="2558" max="2558" width="15.42578125" style="56" customWidth="1"/>
    <col min="2559" max="2559" width="9" style="56"/>
    <col min="2560" max="2560" width="27" style="56" customWidth="1"/>
    <col min="2561" max="2561" width="18.42578125" style="56" customWidth="1"/>
    <col min="2562" max="2562" width="28.7109375" style="56" customWidth="1"/>
    <col min="2563" max="2563" width="43.85546875" style="56" customWidth="1"/>
    <col min="2564" max="2564" width="16.7109375" style="56" customWidth="1"/>
    <col min="2565" max="2565" width="15.85546875" style="56" customWidth="1"/>
    <col min="2566" max="2566" width="9" style="56"/>
    <col min="2567" max="2567" width="22.28515625" style="56" customWidth="1"/>
    <col min="2568" max="2813" width="9" style="56"/>
    <col min="2814" max="2814" width="15.42578125" style="56" customWidth="1"/>
    <col min="2815" max="2815" width="9" style="56"/>
    <col min="2816" max="2816" width="27" style="56" customWidth="1"/>
    <col min="2817" max="2817" width="18.42578125" style="56" customWidth="1"/>
    <col min="2818" max="2818" width="28.7109375" style="56" customWidth="1"/>
    <col min="2819" max="2819" width="43.85546875" style="56" customWidth="1"/>
    <col min="2820" max="2820" width="16.7109375" style="56" customWidth="1"/>
    <col min="2821" max="2821" width="15.85546875" style="56" customWidth="1"/>
    <col min="2822" max="2822" width="9" style="56"/>
    <col min="2823" max="2823" width="22.28515625" style="56" customWidth="1"/>
    <col min="2824" max="3069" width="9" style="56"/>
    <col min="3070" max="3070" width="15.42578125" style="56" customWidth="1"/>
    <col min="3071" max="3071" width="9" style="56"/>
    <col min="3072" max="3072" width="27" style="56" customWidth="1"/>
    <col min="3073" max="3073" width="18.42578125" style="56" customWidth="1"/>
    <col min="3074" max="3074" width="28.7109375" style="56" customWidth="1"/>
    <col min="3075" max="3075" width="43.85546875" style="56" customWidth="1"/>
    <col min="3076" max="3076" width="16.7109375" style="56" customWidth="1"/>
    <col min="3077" max="3077" width="15.85546875" style="56" customWidth="1"/>
    <col min="3078" max="3078" width="9" style="56"/>
    <col min="3079" max="3079" width="22.28515625" style="56" customWidth="1"/>
    <col min="3080" max="3325" width="9" style="56"/>
    <col min="3326" max="3326" width="15.42578125" style="56" customWidth="1"/>
    <col min="3327" max="3327" width="9" style="56"/>
    <col min="3328" max="3328" width="27" style="56" customWidth="1"/>
    <col min="3329" max="3329" width="18.42578125" style="56" customWidth="1"/>
    <col min="3330" max="3330" width="28.7109375" style="56" customWidth="1"/>
    <col min="3331" max="3331" width="43.85546875" style="56" customWidth="1"/>
    <col min="3332" max="3332" width="16.7109375" style="56" customWidth="1"/>
    <col min="3333" max="3333" width="15.85546875" style="56" customWidth="1"/>
    <col min="3334" max="3334" width="9" style="56"/>
    <col min="3335" max="3335" width="22.28515625" style="56" customWidth="1"/>
    <col min="3336" max="3581" width="9" style="56"/>
    <col min="3582" max="3582" width="15.42578125" style="56" customWidth="1"/>
    <col min="3583" max="3583" width="9" style="56"/>
    <col min="3584" max="3584" width="27" style="56" customWidth="1"/>
    <col min="3585" max="3585" width="18.42578125" style="56" customWidth="1"/>
    <col min="3586" max="3586" width="28.7109375" style="56" customWidth="1"/>
    <col min="3587" max="3587" width="43.85546875" style="56" customWidth="1"/>
    <col min="3588" max="3588" width="16.7109375" style="56" customWidth="1"/>
    <col min="3589" max="3589" width="15.85546875" style="56" customWidth="1"/>
    <col min="3590" max="3590" width="9" style="56"/>
    <col min="3591" max="3591" width="22.28515625" style="56" customWidth="1"/>
    <col min="3592" max="3837" width="9" style="56"/>
    <col min="3838" max="3838" width="15.42578125" style="56" customWidth="1"/>
    <col min="3839" max="3839" width="9" style="56"/>
    <col min="3840" max="3840" width="27" style="56" customWidth="1"/>
    <col min="3841" max="3841" width="18.42578125" style="56" customWidth="1"/>
    <col min="3842" max="3842" width="28.7109375" style="56" customWidth="1"/>
    <col min="3843" max="3843" width="43.85546875" style="56" customWidth="1"/>
    <col min="3844" max="3844" width="16.7109375" style="56" customWidth="1"/>
    <col min="3845" max="3845" width="15.85546875" style="56" customWidth="1"/>
    <col min="3846" max="3846" width="9" style="56"/>
    <col min="3847" max="3847" width="22.28515625" style="56" customWidth="1"/>
    <col min="3848" max="4093" width="9" style="56"/>
    <col min="4094" max="4094" width="15.42578125" style="56" customWidth="1"/>
    <col min="4095" max="4095" width="9" style="56"/>
    <col min="4096" max="4096" width="27" style="56" customWidth="1"/>
    <col min="4097" max="4097" width="18.42578125" style="56" customWidth="1"/>
    <col min="4098" max="4098" width="28.7109375" style="56" customWidth="1"/>
    <col min="4099" max="4099" width="43.85546875" style="56" customWidth="1"/>
    <col min="4100" max="4100" width="16.7109375" style="56" customWidth="1"/>
    <col min="4101" max="4101" width="15.85546875" style="56" customWidth="1"/>
    <col min="4102" max="4102" width="9" style="56"/>
    <col min="4103" max="4103" width="22.28515625" style="56" customWidth="1"/>
    <col min="4104" max="4349" width="9" style="56"/>
    <col min="4350" max="4350" width="15.42578125" style="56" customWidth="1"/>
    <col min="4351" max="4351" width="9" style="56"/>
    <col min="4352" max="4352" width="27" style="56" customWidth="1"/>
    <col min="4353" max="4353" width="18.42578125" style="56" customWidth="1"/>
    <col min="4354" max="4354" width="28.7109375" style="56" customWidth="1"/>
    <col min="4355" max="4355" width="43.85546875" style="56" customWidth="1"/>
    <col min="4356" max="4356" width="16.7109375" style="56" customWidth="1"/>
    <col min="4357" max="4357" width="15.85546875" style="56" customWidth="1"/>
    <col min="4358" max="4358" width="9" style="56"/>
    <col min="4359" max="4359" width="22.28515625" style="56" customWidth="1"/>
    <col min="4360" max="4605" width="9" style="56"/>
    <col min="4606" max="4606" width="15.42578125" style="56" customWidth="1"/>
    <col min="4607" max="4607" width="9" style="56"/>
    <col min="4608" max="4608" width="27" style="56" customWidth="1"/>
    <col min="4609" max="4609" width="18.42578125" style="56" customWidth="1"/>
    <col min="4610" max="4610" width="28.7109375" style="56" customWidth="1"/>
    <col min="4611" max="4611" width="43.85546875" style="56" customWidth="1"/>
    <col min="4612" max="4612" width="16.7109375" style="56" customWidth="1"/>
    <col min="4613" max="4613" width="15.85546875" style="56" customWidth="1"/>
    <col min="4614" max="4614" width="9" style="56"/>
    <col min="4615" max="4615" width="22.28515625" style="56" customWidth="1"/>
    <col min="4616" max="4861" width="9" style="56"/>
    <col min="4862" max="4862" width="15.42578125" style="56" customWidth="1"/>
    <col min="4863" max="4863" width="9" style="56"/>
    <col min="4864" max="4864" width="27" style="56" customWidth="1"/>
    <col min="4865" max="4865" width="18.42578125" style="56" customWidth="1"/>
    <col min="4866" max="4866" width="28.7109375" style="56" customWidth="1"/>
    <col min="4867" max="4867" width="43.85546875" style="56" customWidth="1"/>
    <col min="4868" max="4868" width="16.7109375" style="56" customWidth="1"/>
    <col min="4869" max="4869" width="15.85546875" style="56" customWidth="1"/>
    <col min="4870" max="4870" width="9" style="56"/>
    <col min="4871" max="4871" width="22.28515625" style="56" customWidth="1"/>
    <col min="4872" max="5117" width="9" style="56"/>
    <col min="5118" max="5118" width="15.42578125" style="56" customWidth="1"/>
    <col min="5119" max="5119" width="9" style="56"/>
    <col min="5120" max="5120" width="27" style="56" customWidth="1"/>
    <col min="5121" max="5121" width="18.42578125" style="56" customWidth="1"/>
    <col min="5122" max="5122" width="28.7109375" style="56" customWidth="1"/>
    <col min="5123" max="5123" width="43.85546875" style="56" customWidth="1"/>
    <col min="5124" max="5124" width="16.7109375" style="56" customWidth="1"/>
    <col min="5125" max="5125" width="15.85546875" style="56" customWidth="1"/>
    <col min="5126" max="5126" width="9" style="56"/>
    <col min="5127" max="5127" width="22.28515625" style="56" customWidth="1"/>
    <col min="5128" max="5373" width="9" style="56"/>
    <col min="5374" max="5374" width="15.42578125" style="56" customWidth="1"/>
    <col min="5375" max="5375" width="9" style="56"/>
    <col min="5376" max="5376" width="27" style="56" customWidth="1"/>
    <col min="5377" max="5377" width="18.42578125" style="56" customWidth="1"/>
    <col min="5378" max="5378" width="28.7109375" style="56" customWidth="1"/>
    <col min="5379" max="5379" width="43.85546875" style="56" customWidth="1"/>
    <col min="5380" max="5380" width="16.7109375" style="56" customWidth="1"/>
    <col min="5381" max="5381" width="15.85546875" style="56" customWidth="1"/>
    <col min="5382" max="5382" width="9" style="56"/>
    <col min="5383" max="5383" width="22.28515625" style="56" customWidth="1"/>
    <col min="5384" max="5629" width="9" style="56"/>
    <col min="5630" max="5630" width="15.42578125" style="56" customWidth="1"/>
    <col min="5631" max="5631" width="9" style="56"/>
    <col min="5632" max="5632" width="27" style="56" customWidth="1"/>
    <col min="5633" max="5633" width="18.42578125" style="56" customWidth="1"/>
    <col min="5634" max="5634" width="28.7109375" style="56" customWidth="1"/>
    <col min="5635" max="5635" width="43.85546875" style="56" customWidth="1"/>
    <col min="5636" max="5636" width="16.7109375" style="56" customWidth="1"/>
    <col min="5637" max="5637" width="15.85546875" style="56" customWidth="1"/>
    <col min="5638" max="5638" width="9" style="56"/>
    <col min="5639" max="5639" width="22.28515625" style="56" customWidth="1"/>
    <col min="5640" max="5885" width="9" style="56"/>
    <col min="5886" max="5886" width="15.42578125" style="56" customWidth="1"/>
    <col min="5887" max="5887" width="9" style="56"/>
    <col min="5888" max="5888" width="27" style="56" customWidth="1"/>
    <col min="5889" max="5889" width="18.42578125" style="56" customWidth="1"/>
    <col min="5890" max="5890" width="28.7109375" style="56" customWidth="1"/>
    <col min="5891" max="5891" width="43.85546875" style="56" customWidth="1"/>
    <col min="5892" max="5892" width="16.7109375" style="56" customWidth="1"/>
    <col min="5893" max="5893" width="15.85546875" style="56" customWidth="1"/>
    <col min="5894" max="5894" width="9" style="56"/>
    <col min="5895" max="5895" width="22.28515625" style="56" customWidth="1"/>
    <col min="5896" max="6141" width="9" style="56"/>
    <col min="6142" max="6142" width="15.42578125" style="56" customWidth="1"/>
    <col min="6143" max="6143" width="9" style="56"/>
    <col min="6144" max="6144" width="27" style="56" customWidth="1"/>
    <col min="6145" max="6145" width="18.42578125" style="56" customWidth="1"/>
    <col min="6146" max="6146" width="28.7109375" style="56" customWidth="1"/>
    <col min="6147" max="6147" width="43.85546875" style="56" customWidth="1"/>
    <col min="6148" max="6148" width="16.7109375" style="56" customWidth="1"/>
    <col min="6149" max="6149" width="15.85546875" style="56" customWidth="1"/>
    <col min="6150" max="6150" width="9" style="56"/>
    <col min="6151" max="6151" width="22.28515625" style="56" customWidth="1"/>
    <col min="6152" max="6397" width="9" style="56"/>
    <col min="6398" max="6398" width="15.42578125" style="56" customWidth="1"/>
    <col min="6399" max="6399" width="9" style="56"/>
    <col min="6400" max="6400" width="27" style="56" customWidth="1"/>
    <col min="6401" max="6401" width="18.42578125" style="56" customWidth="1"/>
    <col min="6402" max="6402" width="28.7109375" style="56" customWidth="1"/>
    <col min="6403" max="6403" width="43.85546875" style="56" customWidth="1"/>
    <col min="6404" max="6404" width="16.7109375" style="56" customWidth="1"/>
    <col min="6405" max="6405" width="15.85546875" style="56" customWidth="1"/>
    <col min="6406" max="6406" width="9" style="56"/>
    <col min="6407" max="6407" width="22.28515625" style="56" customWidth="1"/>
    <col min="6408" max="6653" width="9" style="56"/>
    <col min="6654" max="6654" width="15.42578125" style="56" customWidth="1"/>
    <col min="6655" max="6655" width="9" style="56"/>
    <col min="6656" max="6656" width="27" style="56" customWidth="1"/>
    <col min="6657" max="6657" width="18.42578125" style="56" customWidth="1"/>
    <col min="6658" max="6658" width="28.7109375" style="56" customWidth="1"/>
    <col min="6659" max="6659" width="43.85546875" style="56" customWidth="1"/>
    <col min="6660" max="6660" width="16.7109375" style="56" customWidth="1"/>
    <col min="6661" max="6661" width="15.85546875" style="56" customWidth="1"/>
    <col min="6662" max="6662" width="9" style="56"/>
    <col min="6663" max="6663" width="22.28515625" style="56" customWidth="1"/>
    <col min="6664" max="6909" width="9" style="56"/>
    <col min="6910" max="6910" width="15.42578125" style="56" customWidth="1"/>
    <col min="6911" max="6911" width="9" style="56"/>
    <col min="6912" max="6912" width="27" style="56" customWidth="1"/>
    <col min="6913" max="6913" width="18.42578125" style="56" customWidth="1"/>
    <col min="6914" max="6914" width="28.7109375" style="56" customWidth="1"/>
    <col min="6915" max="6915" width="43.85546875" style="56" customWidth="1"/>
    <col min="6916" max="6916" width="16.7109375" style="56" customWidth="1"/>
    <col min="6917" max="6917" width="15.85546875" style="56" customWidth="1"/>
    <col min="6918" max="6918" width="9" style="56"/>
    <col min="6919" max="6919" width="22.28515625" style="56" customWidth="1"/>
    <col min="6920" max="7165" width="9" style="56"/>
    <col min="7166" max="7166" width="15.42578125" style="56" customWidth="1"/>
    <col min="7167" max="7167" width="9" style="56"/>
    <col min="7168" max="7168" width="27" style="56" customWidth="1"/>
    <col min="7169" max="7169" width="18.42578125" style="56" customWidth="1"/>
    <col min="7170" max="7170" width="28.7109375" style="56" customWidth="1"/>
    <col min="7171" max="7171" width="43.85546875" style="56" customWidth="1"/>
    <col min="7172" max="7172" width="16.7109375" style="56" customWidth="1"/>
    <col min="7173" max="7173" width="15.85546875" style="56" customWidth="1"/>
    <col min="7174" max="7174" width="9" style="56"/>
    <col min="7175" max="7175" width="22.28515625" style="56" customWidth="1"/>
    <col min="7176" max="7421" width="9" style="56"/>
    <col min="7422" max="7422" width="15.42578125" style="56" customWidth="1"/>
    <col min="7423" max="7423" width="9" style="56"/>
    <col min="7424" max="7424" width="27" style="56" customWidth="1"/>
    <col min="7425" max="7425" width="18.42578125" style="56" customWidth="1"/>
    <col min="7426" max="7426" width="28.7109375" style="56" customWidth="1"/>
    <col min="7427" max="7427" width="43.85546875" style="56" customWidth="1"/>
    <col min="7428" max="7428" width="16.7109375" style="56" customWidth="1"/>
    <col min="7429" max="7429" width="15.85546875" style="56" customWidth="1"/>
    <col min="7430" max="7430" width="9" style="56"/>
    <col min="7431" max="7431" width="22.28515625" style="56" customWidth="1"/>
    <col min="7432" max="7677" width="9" style="56"/>
    <col min="7678" max="7678" width="15.42578125" style="56" customWidth="1"/>
    <col min="7679" max="7679" width="9" style="56"/>
    <col min="7680" max="7680" width="27" style="56" customWidth="1"/>
    <col min="7681" max="7681" width="18.42578125" style="56" customWidth="1"/>
    <col min="7682" max="7682" width="28.7109375" style="56" customWidth="1"/>
    <col min="7683" max="7683" width="43.85546875" style="56" customWidth="1"/>
    <col min="7684" max="7684" width="16.7109375" style="56" customWidth="1"/>
    <col min="7685" max="7685" width="15.85546875" style="56" customWidth="1"/>
    <col min="7686" max="7686" width="9" style="56"/>
    <col min="7687" max="7687" width="22.28515625" style="56" customWidth="1"/>
    <col min="7688" max="7933" width="9" style="56"/>
    <col min="7934" max="7934" width="15.42578125" style="56" customWidth="1"/>
    <col min="7935" max="7935" width="9" style="56"/>
    <col min="7936" max="7936" width="27" style="56" customWidth="1"/>
    <col min="7937" max="7937" width="18.42578125" style="56" customWidth="1"/>
    <col min="7938" max="7938" width="28.7109375" style="56" customWidth="1"/>
    <col min="7939" max="7939" width="43.85546875" style="56" customWidth="1"/>
    <col min="7940" max="7940" width="16.7109375" style="56" customWidth="1"/>
    <col min="7941" max="7941" width="15.85546875" style="56" customWidth="1"/>
    <col min="7942" max="7942" width="9" style="56"/>
    <col min="7943" max="7943" width="22.28515625" style="56" customWidth="1"/>
    <col min="7944" max="8189" width="9" style="56"/>
    <col min="8190" max="8190" width="15.42578125" style="56" customWidth="1"/>
    <col min="8191" max="8191" width="9" style="56"/>
    <col min="8192" max="8192" width="27" style="56" customWidth="1"/>
    <col min="8193" max="8193" width="18.42578125" style="56" customWidth="1"/>
    <col min="8194" max="8194" width="28.7109375" style="56" customWidth="1"/>
    <col min="8195" max="8195" width="43.85546875" style="56" customWidth="1"/>
    <col min="8196" max="8196" width="16.7109375" style="56" customWidth="1"/>
    <col min="8197" max="8197" width="15.85546875" style="56" customWidth="1"/>
    <col min="8198" max="8198" width="9" style="56"/>
    <col min="8199" max="8199" width="22.28515625" style="56" customWidth="1"/>
    <col min="8200" max="8445" width="9" style="56"/>
    <col min="8446" max="8446" width="15.42578125" style="56" customWidth="1"/>
    <col min="8447" max="8447" width="9" style="56"/>
    <col min="8448" max="8448" width="27" style="56" customWidth="1"/>
    <col min="8449" max="8449" width="18.42578125" style="56" customWidth="1"/>
    <col min="8450" max="8450" width="28.7109375" style="56" customWidth="1"/>
    <col min="8451" max="8451" width="43.85546875" style="56" customWidth="1"/>
    <col min="8452" max="8452" width="16.7109375" style="56" customWidth="1"/>
    <col min="8453" max="8453" width="15.85546875" style="56" customWidth="1"/>
    <col min="8454" max="8454" width="9" style="56"/>
    <col min="8455" max="8455" width="22.28515625" style="56" customWidth="1"/>
    <col min="8456" max="8701" width="9" style="56"/>
    <col min="8702" max="8702" width="15.42578125" style="56" customWidth="1"/>
    <col min="8703" max="8703" width="9" style="56"/>
    <col min="8704" max="8704" width="27" style="56" customWidth="1"/>
    <col min="8705" max="8705" width="18.42578125" style="56" customWidth="1"/>
    <col min="8706" max="8706" width="28.7109375" style="56" customWidth="1"/>
    <col min="8707" max="8707" width="43.85546875" style="56" customWidth="1"/>
    <col min="8708" max="8708" width="16.7109375" style="56" customWidth="1"/>
    <col min="8709" max="8709" width="15.85546875" style="56" customWidth="1"/>
    <col min="8710" max="8710" width="9" style="56"/>
    <col min="8711" max="8711" width="22.28515625" style="56" customWidth="1"/>
    <col min="8712" max="8957" width="9" style="56"/>
    <col min="8958" max="8958" width="15.42578125" style="56" customWidth="1"/>
    <col min="8959" max="8959" width="9" style="56"/>
    <col min="8960" max="8960" width="27" style="56" customWidth="1"/>
    <col min="8961" max="8961" width="18.42578125" style="56" customWidth="1"/>
    <col min="8962" max="8962" width="28.7109375" style="56" customWidth="1"/>
    <col min="8963" max="8963" width="43.85546875" style="56" customWidth="1"/>
    <col min="8964" max="8964" width="16.7109375" style="56" customWidth="1"/>
    <col min="8965" max="8965" width="15.85546875" style="56" customWidth="1"/>
    <col min="8966" max="8966" width="9" style="56"/>
    <col min="8967" max="8967" width="22.28515625" style="56" customWidth="1"/>
    <col min="8968" max="9213" width="9" style="56"/>
    <col min="9214" max="9214" width="15.42578125" style="56" customWidth="1"/>
    <col min="9215" max="9215" width="9" style="56"/>
    <col min="9216" max="9216" width="27" style="56" customWidth="1"/>
    <col min="9217" max="9217" width="18.42578125" style="56" customWidth="1"/>
    <col min="9218" max="9218" width="28.7109375" style="56" customWidth="1"/>
    <col min="9219" max="9219" width="43.85546875" style="56" customWidth="1"/>
    <col min="9220" max="9220" width="16.7109375" style="56" customWidth="1"/>
    <col min="9221" max="9221" width="15.85546875" style="56" customWidth="1"/>
    <col min="9222" max="9222" width="9" style="56"/>
    <col min="9223" max="9223" width="22.28515625" style="56" customWidth="1"/>
    <col min="9224" max="9469" width="9" style="56"/>
    <col min="9470" max="9470" width="15.42578125" style="56" customWidth="1"/>
    <col min="9471" max="9471" width="9" style="56"/>
    <col min="9472" max="9472" width="27" style="56" customWidth="1"/>
    <col min="9473" max="9473" width="18.42578125" style="56" customWidth="1"/>
    <col min="9474" max="9474" width="28.7109375" style="56" customWidth="1"/>
    <col min="9475" max="9475" width="43.85546875" style="56" customWidth="1"/>
    <col min="9476" max="9476" width="16.7109375" style="56" customWidth="1"/>
    <col min="9477" max="9477" width="15.85546875" style="56" customWidth="1"/>
    <col min="9478" max="9478" width="9" style="56"/>
    <col min="9479" max="9479" width="22.28515625" style="56" customWidth="1"/>
    <col min="9480" max="9725" width="9" style="56"/>
    <col min="9726" max="9726" width="15.42578125" style="56" customWidth="1"/>
    <col min="9727" max="9727" width="9" style="56"/>
    <col min="9728" max="9728" width="27" style="56" customWidth="1"/>
    <col min="9729" max="9729" width="18.42578125" style="56" customWidth="1"/>
    <col min="9730" max="9730" width="28.7109375" style="56" customWidth="1"/>
    <col min="9731" max="9731" width="43.85546875" style="56" customWidth="1"/>
    <col min="9732" max="9732" width="16.7109375" style="56" customWidth="1"/>
    <col min="9733" max="9733" width="15.85546875" style="56" customWidth="1"/>
    <col min="9734" max="9734" width="9" style="56"/>
    <col min="9735" max="9735" width="22.28515625" style="56" customWidth="1"/>
    <col min="9736" max="9981" width="9" style="56"/>
    <col min="9982" max="9982" width="15.42578125" style="56" customWidth="1"/>
    <col min="9983" max="9983" width="9" style="56"/>
    <col min="9984" max="9984" width="27" style="56" customWidth="1"/>
    <col min="9985" max="9985" width="18.42578125" style="56" customWidth="1"/>
    <col min="9986" max="9986" width="28.7109375" style="56" customWidth="1"/>
    <col min="9987" max="9987" width="43.85546875" style="56" customWidth="1"/>
    <col min="9988" max="9988" width="16.7109375" style="56" customWidth="1"/>
    <col min="9989" max="9989" width="15.85546875" style="56" customWidth="1"/>
    <col min="9990" max="9990" width="9" style="56"/>
    <col min="9991" max="9991" width="22.28515625" style="56" customWidth="1"/>
    <col min="9992" max="10237" width="9" style="56"/>
    <col min="10238" max="10238" width="15.42578125" style="56" customWidth="1"/>
    <col min="10239" max="10239" width="9" style="56"/>
    <col min="10240" max="10240" width="27" style="56" customWidth="1"/>
    <col min="10241" max="10241" width="18.42578125" style="56" customWidth="1"/>
    <col min="10242" max="10242" width="28.7109375" style="56" customWidth="1"/>
    <col min="10243" max="10243" width="43.85546875" style="56" customWidth="1"/>
    <col min="10244" max="10244" width="16.7109375" style="56" customWidth="1"/>
    <col min="10245" max="10245" width="15.85546875" style="56" customWidth="1"/>
    <col min="10246" max="10246" width="9" style="56"/>
    <col min="10247" max="10247" width="22.28515625" style="56" customWidth="1"/>
    <col min="10248" max="10493" width="9" style="56"/>
    <col min="10494" max="10494" width="15.42578125" style="56" customWidth="1"/>
    <col min="10495" max="10495" width="9" style="56"/>
    <col min="10496" max="10496" width="27" style="56" customWidth="1"/>
    <col min="10497" max="10497" width="18.42578125" style="56" customWidth="1"/>
    <col min="10498" max="10498" width="28.7109375" style="56" customWidth="1"/>
    <col min="10499" max="10499" width="43.85546875" style="56" customWidth="1"/>
    <col min="10500" max="10500" width="16.7109375" style="56" customWidth="1"/>
    <col min="10501" max="10501" width="15.85546875" style="56" customWidth="1"/>
    <col min="10502" max="10502" width="9" style="56"/>
    <col min="10503" max="10503" width="22.28515625" style="56" customWidth="1"/>
    <col min="10504" max="10749" width="9" style="56"/>
    <col min="10750" max="10750" width="15.42578125" style="56" customWidth="1"/>
    <col min="10751" max="10751" width="9" style="56"/>
    <col min="10752" max="10752" width="27" style="56" customWidth="1"/>
    <col min="10753" max="10753" width="18.42578125" style="56" customWidth="1"/>
    <col min="10754" max="10754" width="28.7109375" style="56" customWidth="1"/>
    <col min="10755" max="10755" width="43.85546875" style="56" customWidth="1"/>
    <col min="10756" max="10756" width="16.7109375" style="56" customWidth="1"/>
    <col min="10757" max="10757" width="15.85546875" style="56" customWidth="1"/>
    <col min="10758" max="10758" width="9" style="56"/>
    <col min="10759" max="10759" width="22.28515625" style="56" customWidth="1"/>
    <col min="10760" max="11005" width="9" style="56"/>
    <col min="11006" max="11006" width="15.42578125" style="56" customWidth="1"/>
    <col min="11007" max="11007" width="9" style="56"/>
    <col min="11008" max="11008" width="27" style="56" customWidth="1"/>
    <col min="11009" max="11009" width="18.42578125" style="56" customWidth="1"/>
    <col min="11010" max="11010" width="28.7109375" style="56" customWidth="1"/>
    <col min="11011" max="11011" width="43.85546875" style="56" customWidth="1"/>
    <col min="11012" max="11012" width="16.7109375" style="56" customWidth="1"/>
    <col min="11013" max="11013" width="15.85546875" style="56" customWidth="1"/>
    <col min="11014" max="11014" width="9" style="56"/>
    <col min="11015" max="11015" width="22.28515625" style="56" customWidth="1"/>
    <col min="11016" max="11261" width="9" style="56"/>
    <col min="11262" max="11262" width="15.42578125" style="56" customWidth="1"/>
    <col min="11263" max="11263" width="9" style="56"/>
    <col min="11264" max="11264" width="27" style="56" customWidth="1"/>
    <col min="11265" max="11265" width="18.42578125" style="56" customWidth="1"/>
    <col min="11266" max="11266" width="28.7109375" style="56" customWidth="1"/>
    <col min="11267" max="11267" width="43.85546875" style="56" customWidth="1"/>
    <col min="11268" max="11268" width="16.7109375" style="56" customWidth="1"/>
    <col min="11269" max="11269" width="15.85546875" style="56" customWidth="1"/>
    <col min="11270" max="11270" width="9" style="56"/>
    <col min="11271" max="11271" width="22.28515625" style="56" customWidth="1"/>
    <col min="11272" max="11517" width="9" style="56"/>
    <col min="11518" max="11518" width="15.42578125" style="56" customWidth="1"/>
    <col min="11519" max="11519" width="9" style="56"/>
    <col min="11520" max="11520" width="27" style="56" customWidth="1"/>
    <col min="11521" max="11521" width="18.42578125" style="56" customWidth="1"/>
    <col min="11522" max="11522" width="28.7109375" style="56" customWidth="1"/>
    <col min="11523" max="11523" width="43.85546875" style="56" customWidth="1"/>
    <col min="11524" max="11524" width="16.7109375" style="56" customWidth="1"/>
    <col min="11525" max="11525" width="15.85546875" style="56" customWidth="1"/>
    <col min="11526" max="11526" width="9" style="56"/>
    <col min="11527" max="11527" width="22.28515625" style="56" customWidth="1"/>
    <col min="11528" max="11773" width="9" style="56"/>
    <col min="11774" max="11774" width="15.42578125" style="56" customWidth="1"/>
    <col min="11775" max="11775" width="9" style="56"/>
    <col min="11776" max="11776" width="27" style="56" customWidth="1"/>
    <col min="11777" max="11777" width="18.42578125" style="56" customWidth="1"/>
    <col min="11778" max="11778" width="28.7109375" style="56" customWidth="1"/>
    <col min="11779" max="11779" width="43.85546875" style="56" customWidth="1"/>
    <col min="11780" max="11780" width="16.7109375" style="56" customWidth="1"/>
    <col min="11781" max="11781" width="15.85546875" style="56" customWidth="1"/>
    <col min="11782" max="11782" width="9" style="56"/>
    <col min="11783" max="11783" width="22.28515625" style="56" customWidth="1"/>
    <col min="11784" max="12029" width="9" style="56"/>
    <col min="12030" max="12030" width="15.42578125" style="56" customWidth="1"/>
    <col min="12031" max="12031" width="9" style="56"/>
    <col min="12032" max="12032" width="27" style="56" customWidth="1"/>
    <col min="12033" max="12033" width="18.42578125" style="56" customWidth="1"/>
    <col min="12034" max="12034" width="28.7109375" style="56" customWidth="1"/>
    <col min="12035" max="12035" width="43.85546875" style="56" customWidth="1"/>
    <col min="12036" max="12036" width="16.7109375" style="56" customWidth="1"/>
    <col min="12037" max="12037" width="15.85546875" style="56" customWidth="1"/>
    <col min="12038" max="12038" width="9" style="56"/>
    <col min="12039" max="12039" width="22.28515625" style="56" customWidth="1"/>
    <col min="12040" max="12285" width="9" style="56"/>
    <col min="12286" max="12286" width="15.42578125" style="56" customWidth="1"/>
    <col min="12287" max="12287" width="9" style="56"/>
    <col min="12288" max="12288" width="27" style="56" customWidth="1"/>
    <col min="12289" max="12289" width="18.42578125" style="56" customWidth="1"/>
    <col min="12290" max="12290" width="28.7109375" style="56" customWidth="1"/>
    <col min="12291" max="12291" width="43.85546875" style="56" customWidth="1"/>
    <col min="12292" max="12292" width="16.7109375" style="56" customWidth="1"/>
    <col min="12293" max="12293" width="15.85546875" style="56" customWidth="1"/>
    <col min="12294" max="12294" width="9" style="56"/>
    <col min="12295" max="12295" width="22.28515625" style="56" customWidth="1"/>
    <col min="12296" max="12541" width="9" style="56"/>
    <col min="12542" max="12542" width="15.42578125" style="56" customWidth="1"/>
    <col min="12543" max="12543" width="9" style="56"/>
    <col min="12544" max="12544" width="27" style="56" customWidth="1"/>
    <col min="12545" max="12545" width="18.42578125" style="56" customWidth="1"/>
    <col min="12546" max="12546" width="28.7109375" style="56" customWidth="1"/>
    <col min="12547" max="12547" width="43.85546875" style="56" customWidth="1"/>
    <col min="12548" max="12548" width="16.7109375" style="56" customWidth="1"/>
    <col min="12549" max="12549" width="15.85546875" style="56" customWidth="1"/>
    <col min="12550" max="12550" width="9" style="56"/>
    <col min="12551" max="12551" width="22.28515625" style="56" customWidth="1"/>
    <col min="12552" max="12797" width="9" style="56"/>
    <col min="12798" max="12798" width="15.42578125" style="56" customWidth="1"/>
    <col min="12799" max="12799" width="9" style="56"/>
    <col min="12800" max="12800" width="27" style="56" customWidth="1"/>
    <col min="12801" max="12801" width="18.42578125" style="56" customWidth="1"/>
    <col min="12802" max="12802" width="28.7109375" style="56" customWidth="1"/>
    <col min="12803" max="12803" width="43.85546875" style="56" customWidth="1"/>
    <col min="12804" max="12804" width="16.7109375" style="56" customWidth="1"/>
    <col min="12805" max="12805" width="15.85546875" style="56" customWidth="1"/>
    <col min="12806" max="12806" width="9" style="56"/>
    <col min="12807" max="12807" width="22.28515625" style="56" customWidth="1"/>
    <col min="12808" max="13053" width="9" style="56"/>
    <col min="13054" max="13054" width="15.42578125" style="56" customWidth="1"/>
    <col min="13055" max="13055" width="9" style="56"/>
    <col min="13056" max="13056" width="27" style="56" customWidth="1"/>
    <col min="13057" max="13057" width="18.42578125" style="56" customWidth="1"/>
    <col min="13058" max="13058" width="28.7109375" style="56" customWidth="1"/>
    <col min="13059" max="13059" width="43.85546875" style="56" customWidth="1"/>
    <col min="13060" max="13060" width="16.7109375" style="56" customWidth="1"/>
    <col min="13061" max="13061" width="15.85546875" style="56" customWidth="1"/>
    <col min="13062" max="13062" width="9" style="56"/>
    <col min="13063" max="13063" width="22.28515625" style="56" customWidth="1"/>
    <col min="13064" max="13309" width="9" style="56"/>
    <col min="13310" max="13310" width="15.42578125" style="56" customWidth="1"/>
    <col min="13311" max="13311" width="9" style="56"/>
    <col min="13312" max="13312" width="27" style="56" customWidth="1"/>
    <col min="13313" max="13313" width="18.42578125" style="56" customWidth="1"/>
    <col min="13314" max="13314" width="28.7109375" style="56" customWidth="1"/>
    <col min="13315" max="13315" width="43.85546875" style="56" customWidth="1"/>
    <col min="13316" max="13316" width="16.7109375" style="56" customWidth="1"/>
    <col min="13317" max="13317" width="15.85546875" style="56" customWidth="1"/>
    <col min="13318" max="13318" width="9" style="56"/>
    <col min="13319" max="13319" width="22.28515625" style="56" customWidth="1"/>
    <col min="13320" max="13565" width="9" style="56"/>
    <col min="13566" max="13566" width="15.42578125" style="56" customWidth="1"/>
    <col min="13567" max="13567" width="9" style="56"/>
    <col min="13568" max="13568" width="27" style="56" customWidth="1"/>
    <col min="13569" max="13569" width="18.42578125" style="56" customWidth="1"/>
    <col min="13570" max="13570" width="28.7109375" style="56" customWidth="1"/>
    <col min="13571" max="13571" width="43.85546875" style="56" customWidth="1"/>
    <col min="13572" max="13572" width="16.7109375" style="56" customWidth="1"/>
    <col min="13573" max="13573" width="15.85546875" style="56" customWidth="1"/>
    <col min="13574" max="13574" width="9" style="56"/>
    <col min="13575" max="13575" width="22.28515625" style="56" customWidth="1"/>
    <col min="13576" max="13821" width="9" style="56"/>
    <col min="13822" max="13822" width="15.42578125" style="56" customWidth="1"/>
    <col min="13823" max="13823" width="9" style="56"/>
    <col min="13824" max="13824" width="27" style="56" customWidth="1"/>
    <col min="13825" max="13825" width="18.42578125" style="56" customWidth="1"/>
    <col min="13826" max="13826" width="28.7109375" style="56" customWidth="1"/>
    <col min="13827" max="13827" width="43.85546875" style="56" customWidth="1"/>
    <col min="13828" max="13828" width="16.7109375" style="56" customWidth="1"/>
    <col min="13829" max="13829" width="15.85546875" style="56" customWidth="1"/>
    <col min="13830" max="13830" width="9" style="56"/>
    <col min="13831" max="13831" width="22.28515625" style="56" customWidth="1"/>
    <col min="13832" max="14077" width="9" style="56"/>
    <col min="14078" max="14078" width="15.42578125" style="56" customWidth="1"/>
    <col min="14079" max="14079" width="9" style="56"/>
    <col min="14080" max="14080" width="27" style="56" customWidth="1"/>
    <col min="14081" max="14081" width="18.42578125" style="56" customWidth="1"/>
    <col min="14082" max="14082" width="28.7109375" style="56" customWidth="1"/>
    <col min="14083" max="14083" width="43.85546875" style="56" customWidth="1"/>
    <col min="14084" max="14084" width="16.7109375" style="56" customWidth="1"/>
    <col min="14085" max="14085" width="15.85546875" style="56" customWidth="1"/>
    <col min="14086" max="14086" width="9" style="56"/>
    <col min="14087" max="14087" width="22.28515625" style="56" customWidth="1"/>
    <col min="14088" max="14333" width="9" style="56"/>
    <col min="14334" max="14334" width="15.42578125" style="56" customWidth="1"/>
    <col min="14335" max="14335" width="9" style="56"/>
    <col min="14336" max="14336" width="27" style="56" customWidth="1"/>
    <col min="14337" max="14337" width="18.42578125" style="56" customWidth="1"/>
    <col min="14338" max="14338" width="28.7109375" style="56" customWidth="1"/>
    <col min="14339" max="14339" width="43.85546875" style="56" customWidth="1"/>
    <col min="14340" max="14340" width="16.7109375" style="56" customWidth="1"/>
    <col min="14341" max="14341" width="15.85546875" style="56" customWidth="1"/>
    <col min="14342" max="14342" width="9" style="56"/>
    <col min="14343" max="14343" width="22.28515625" style="56" customWidth="1"/>
    <col min="14344" max="14589" width="9" style="56"/>
    <col min="14590" max="14590" width="15.42578125" style="56" customWidth="1"/>
    <col min="14591" max="14591" width="9" style="56"/>
    <col min="14592" max="14592" width="27" style="56" customWidth="1"/>
    <col min="14593" max="14593" width="18.42578125" style="56" customWidth="1"/>
    <col min="14594" max="14594" width="28.7109375" style="56" customWidth="1"/>
    <col min="14595" max="14595" width="43.85546875" style="56" customWidth="1"/>
    <col min="14596" max="14596" width="16.7109375" style="56" customWidth="1"/>
    <col min="14597" max="14597" width="15.85546875" style="56" customWidth="1"/>
    <col min="14598" max="14598" width="9" style="56"/>
    <col min="14599" max="14599" width="22.28515625" style="56" customWidth="1"/>
    <col min="14600" max="14845" width="9" style="56"/>
    <col min="14846" max="14846" width="15.42578125" style="56" customWidth="1"/>
    <col min="14847" max="14847" width="9" style="56"/>
    <col min="14848" max="14848" width="27" style="56" customWidth="1"/>
    <col min="14849" max="14849" width="18.42578125" style="56" customWidth="1"/>
    <col min="14850" max="14850" width="28.7109375" style="56" customWidth="1"/>
    <col min="14851" max="14851" width="43.85546875" style="56" customWidth="1"/>
    <col min="14852" max="14852" width="16.7109375" style="56" customWidth="1"/>
    <col min="14853" max="14853" width="15.85546875" style="56" customWidth="1"/>
    <col min="14854" max="14854" width="9" style="56"/>
    <col min="14855" max="14855" width="22.28515625" style="56" customWidth="1"/>
    <col min="14856" max="15101" width="9" style="56"/>
    <col min="15102" max="15102" width="15.42578125" style="56" customWidth="1"/>
    <col min="15103" max="15103" width="9" style="56"/>
    <col min="15104" max="15104" width="27" style="56" customWidth="1"/>
    <col min="15105" max="15105" width="18.42578125" style="56" customWidth="1"/>
    <col min="15106" max="15106" width="28.7109375" style="56" customWidth="1"/>
    <col min="15107" max="15107" width="43.85546875" style="56" customWidth="1"/>
    <col min="15108" max="15108" width="16.7109375" style="56" customWidth="1"/>
    <col min="15109" max="15109" width="15.85546875" style="56" customWidth="1"/>
    <col min="15110" max="15110" width="9" style="56"/>
    <col min="15111" max="15111" width="22.28515625" style="56" customWidth="1"/>
    <col min="15112" max="15357" width="9" style="56"/>
    <col min="15358" max="15358" width="15.42578125" style="56" customWidth="1"/>
    <col min="15359" max="15359" width="9" style="56"/>
    <col min="15360" max="15360" width="27" style="56" customWidth="1"/>
    <col min="15361" max="15361" width="18.42578125" style="56" customWidth="1"/>
    <col min="15362" max="15362" width="28.7109375" style="56" customWidth="1"/>
    <col min="15363" max="15363" width="43.85546875" style="56" customWidth="1"/>
    <col min="15364" max="15364" width="16.7109375" style="56" customWidth="1"/>
    <col min="15365" max="15365" width="15.85546875" style="56" customWidth="1"/>
    <col min="15366" max="15366" width="9" style="56"/>
    <col min="15367" max="15367" width="22.28515625" style="56" customWidth="1"/>
    <col min="15368" max="15613" width="9" style="56"/>
    <col min="15614" max="15614" width="15.42578125" style="56" customWidth="1"/>
    <col min="15615" max="15615" width="9" style="56"/>
    <col min="15616" max="15616" width="27" style="56" customWidth="1"/>
    <col min="15617" max="15617" width="18.42578125" style="56" customWidth="1"/>
    <col min="15618" max="15618" width="28.7109375" style="56" customWidth="1"/>
    <col min="15619" max="15619" width="43.85546875" style="56" customWidth="1"/>
    <col min="15620" max="15620" width="16.7109375" style="56" customWidth="1"/>
    <col min="15621" max="15621" width="15.85546875" style="56" customWidth="1"/>
    <col min="15622" max="15622" width="9" style="56"/>
    <col min="15623" max="15623" width="22.28515625" style="56" customWidth="1"/>
    <col min="15624" max="15869" width="9" style="56"/>
    <col min="15870" max="15870" width="15.42578125" style="56" customWidth="1"/>
    <col min="15871" max="15871" width="9" style="56"/>
    <col min="15872" max="15872" width="27" style="56" customWidth="1"/>
    <col min="15873" max="15873" width="18.42578125" style="56" customWidth="1"/>
    <col min="15874" max="15874" width="28.7109375" style="56" customWidth="1"/>
    <col min="15875" max="15875" width="43.85546875" style="56" customWidth="1"/>
    <col min="15876" max="15876" width="16.7109375" style="56" customWidth="1"/>
    <col min="15877" max="15877" width="15.85546875" style="56" customWidth="1"/>
    <col min="15878" max="15878" width="9" style="56"/>
    <col min="15879" max="15879" width="22.28515625" style="56" customWidth="1"/>
    <col min="15880" max="16125" width="9" style="56"/>
    <col min="16126" max="16126" width="15.42578125" style="56" customWidth="1"/>
    <col min="16127" max="16127" width="9" style="56"/>
    <col min="16128" max="16128" width="27" style="56" customWidth="1"/>
    <col min="16129" max="16129" width="18.42578125" style="56" customWidth="1"/>
    <col min="16130" max="16130" width="28.7109375" style="56" customWidth="1"/>
    <col min="16131" max="16131" width="43.85546875" style="56" customWidth="1"/>
    <col min="16132" max="16132" width="16.7109375" style="56" customWidth="1"/>
    <col min="16133" max="16133" width="15.85546875" style="56" customWidth="1"/>
    <col min="16134" max="16134" width="9" style="56"/>
    <col min="16135" max="16135" width="22.28515625" style="56" customWidth="1"/>
    <col min="16136" max="16384" width="9" style="56"/>
  </cols>
  <sheetData>
    <row r="1" spans="1:7" ht="26.25" x14ac:dyDescent="0.4">
      <c r="A1" s="518" t="s">
        <v>5955</v>
      </c>
      <c r="B1" s="518"/>
      <c r="C1" s="518"/>
      <c r="D1" s="518"/>
      <c r="E1" s="518"/>
      <c r="F1" s="518"/>
      <c r="G1" s="518"/>
    </row>
    <row r="2" spans="1:7" ht="48" customHeight="1" x14ac:dyDescent="0.2">
      <c r="A2" s="320" t="s">
        <v>2115</v>
      </c>
      <c r="B2" s="320" t="s">
        <v>1598</v>
      </c>
      <c r="C2" s="320" t="s">
        <v>193</v>
      </c>
      <c r="D2" s="320" t="s">
        <v>2245</v>
      </c>
      <c r="E2" s="320" t="s">
        <v>2246</v>
      </c>
      <c r="F2" s="321" t="s">
        <v>5948</v>
      </c>
      <c r="G2" s="321" t="s">
        <v>333</v>
      </c>
    </row>
    <row r="3" spans="1:7" ht="48" customHeight="1" x14ac:dyDescent="0.25">
      <c r="A3" s="322">
        <v>1</v>
      </c>
      <c r="B3" s="314" t="s">
        <v>2247</v>
      </c>
      <c r="C3" s="314" t="s">
        <v>2248</v>
      </c>
      <c r="D3" s="314" t="s">
        <v>2249</v>
      </c>
      <c r="E3" s="314" t="s">
        <v>2250</v>
      </c>
      <c r="F3" s="315">
        <v>70000</v>
      </c>
      <c r="G3" s="315">
        <v>0</v>
      </c>
    </row>
    <row r="4" spans="1:7" ht="48" customHeight="1" x14ac:dyDescent="0.25">
      <c r="A4" s="322">
        <v>2</v>
      </c>
      <c r="B4" s="314" t="s">
        <v>2251</v>
      </c>
      <c r="C4" s="314" t="s">
        <v>2252</v>
      </c>
      <c r="D4" s="314" t="s">
        <v>2253</v>
      </c>
      <c r="E4" s="314" t="s">
        <v>2254</v>
      </c>
      <c r="F4" s="315">
        <v>70000</v>
      </c>
      <c r="G4" s="315">
        <v>0</v>
      </c>
    </row>
    <row r="5" spans="1:7" ht="48" customHeight="1" x14ac:dyDescent="0.25">
      <c r="A5" s="322">
        <v>3</v>
      </c>
      <c r="B5" s="314" t="s">
        <v>2251</v>
      </c>
      <c r="C5" s="314" t="s">
        <v>2252</v>
      </c>
      <c r="D5" s="314" t="s">
        <v>2255</v>
      </c>
      <c r="E5" s="314" t="s">
        <v>2256</v>
      </c>
      <c r="F5" s="315">
        <v>69936</v>
      </c>
      <c r="G5" s="315">
        <v>0</v>
      </c>
    </row>
    <row r="6" spans="1:7" ht="48" customHeight="1" x14ac:dyDescent="0.25">
      <c r="A6" s="322">
        <v>4</v>
      </c>
      <c r="B6" s="314" t="s">
        <v>2247</v>
      </c>
      <c r="C6" s="314" t="s">
        <v>2248</v>
      </c>
      <c r="D6" s="314" t="s">
        <v>2257</v>
      </c>
      <c r="E6" s="314" t="s">
        <v>2258</v>
      </c>
      <c r="F6" s="315">
        <v>70000</v>
      </c>
      <c r="G6" s="315">
        <v>0</v>
      </c>
    </row>
    <row r="7" spans="1:7" ht="48" customHeight="1" x14ac:dyDescent="0.25">
      <c r="A7" s="322">
        <v>5</v>
      </c>
      <c r="B7" s="314" t="s">
        <v>2259</v>
      </c>
      <c r="C7" s="314" t="s">
        <v>2260</v>
      </c>
      <c r="D7" s="314" t="s">
        <v>2261</v>
      </c>
      <c r="E7" s="314" t="s">
        <v>2262</v>
      </c>
      <c r="F7" s="315">
        <v>50000</v>
      </c>
      <c r="G7" s="315">
        <v>0</v>
      </c>
    </row>
    <row r="8" spans="1:7" ht="48" customHeight="1" x14ac:dyDescent="0.25">
      <c r="A8" s="322">
        <v>6</v>
      </c>
      <c r="B8" s="314" t="s">
        <v>2259</v>
      </c>
      <c r="C8" s="314" t="s">
        <v>2263</v>
      </c>
      <c r="D8" s="314" t="s">
        <v>2264</v>
      </c>
      <c r="E8" s="314" t="s">
        <v>2265</v>
      </c>
      <c r="F8" s="315">
        <v>50000</v>
      </c>
      <c r="G8" s="315">
        <v>99999.997600000002</v>
      </c>
    </row>
    <row r="9" spans="1:7" ht="48" customHeight="1" x14ac:dyDescent="0.25">
      <c r="A9" s="322">
        <v>7</v>
      </c>
      <c r="B9" s="314" t="s">
        <v>2251</v>
      </c>
      <c r="C9" s="314" t="s">
        <v>2266</v>
      </c>
      <c r="D9" s="314" t="s">
        <v>2267</v>
      </c>
      <c r="E9" s="314" t="s">
        <v>2268</v>
      </c>
      <c r="F9" s="315">
        <v>50000</v>
      </c>
      <c r="G9" s="315">
        <v>0</v>
      </c>
    </row>
    <row r="10" spans="1:7" ht="48" customHeight="1" x14ac:dyDescent="0.25">
      <c r="A10" s="322">
        <v>8</v>
      </c>
      <c r="B10" s="314" t="s">
        <v>2251</v>
      </c>
      <c r="C10" s="314" t="s">
        <v>2252</v>
      </c>
      <c r="D10" s="314" t="s">
        <v>2269</v>
      </c>
      <c r="E10" s="314" t="s">
        <v>2270</v>
      </c>
      <c r="F10" s="315">
        <v>70000</v>
      </c>
      <c r="G10" s="315">
        <v>0</v>
      </c>
    </row>
    <row r="11" spans="1:7" ht="48" customHeight="1" x14ac:dyDescent="0.25">
      <c r="A11" s="322">
        <v>9</v>
      </c>
      <c r="B11" s="314" t="s">
        <v>2251</v>
      </c>
      <c r="C11" s="314" t="s">
        <v>2252</v>
      </c>
      <c r="D11" s="314" t="s">
        <v>2271</v>
      </c>
      <c r="E11" s="314" t="s">
        <v>2272</v>
      </c>
      <c r="F11" s="315">
        <v>69990</v>
      </c>
      <c r="G11" s="315">
        <v>0</v>
      </c>
    </row>
    <row r="12" spans="1:7" ht="48" customHeight="1" x14ac:dyDescent="0.25">
      <c r="A12" s="322">
        <v>10</v>
      </c>
      <c r="B12" s="314" t="s">
        <v>2273</v>
      </c>
      <c r="C12" s="314" t="s">
        <v>2274</v>
      </c>
      <c r="D12" s="314" t="s">
        <v>2275</v>
      </c>
      <c r="E12" s="314" t="s">
        <v>2276</v>
      </c>
      <c r="F12" s="315">
        <v>37392.720000000001</v>
      </c>
      <c r="G12" s="315">
        <v>0</v>
      </c>
    </row>
    <row r="13" spans="1:7" ht="48" customHeight="1" x14ac:dyDescent="0.25">
      <c r="A13" s="322">
        <v>11</v>
      </c>
      <c r="B13" s="314" t="s">
        <v>2277</v>
      </c>
      <c r="C13" s="314" t="s">
        <v>2278</v>
      </c>
      <c r="D13" s="314" t="s">
        <v>2279</v>
      </c>
      <c r="E13" s="314" t="s">
        <v>2280</v>
      </c>
      <c r="F13" s="315">
        <v>50000</v>
      </c>
      <c r="G13" s="315">
        <v>0</v>
      </c>
    </row>
    <row r="14" spans="1:7" ht="48" customHeight="1" x14ac:dyDescent="0.25">
      <c r="A14" s="322">
        <v>12</v>
      </c>
      <c r="B14" s="314" t="s">
        <v>2251</v>
      </c>
      <c r="C14" s="314" t="s">
        <v>2252</v>
      </c>
      <c r="D14" s="314" t="s">
        <v>2281</v>
      </c>
      <c r="E14" s="314" t="s">
        <v>2282</v>
      </c>
      <c r="F14" s="315">
        <v>70000</v>
      </c>
      <c r="G14" s="315">
        <v>0</v>
      </c>
    </row>
    <row r="15" spans="1:7" ht="48" customHeight="1" x14ac:dyDescent="0.25">
      <c r="A15" s="322">
        <v>13</v>
      </c>
      <c r="B15" s="314" t="s">
        <v>2273</v>
      </c>
      <c r="C15" s="314" t="s">
        <v>2283</v>
      </c>
      <c r="D15" s="314" t="s">
        <v>2284</v>
      </c>
      <c r="E15" s="314" t="s">
        <v>2285</v>
      </c>
      <c r="F15" s="315">
        <v>50000</v>
      </c>
      <c r="G15" s="315">
        <v>1729183.014</v>
      </c>
    </row>
    <row r="16" spans="1:7" ht="48" customHeight="1" x14ac:dyDescent="0.25">
      <c r="A16" s="322">
        <v>14</v>
      </c>
      <c r="B16" s="314" t="s">
        <v>2273</v>
      </c>
      <c r="C16" s="314" t="s">
        <v>2286</v>
      </c>
      <c r="D16" s="314" t="s">
        <v>2287</v>
      </c>
      <c r="E16" s="314" t="s">
        <v>2288</v>
      </c>
      <c r="F16" s="315">
        <v>50000</v>
      </c>
      <c r="G16" s="315">
        <v>36300</v>
      </c>
    </row>
    <row r="17" spans="1:7" ht="48" customHeight="1" x14ac:dyDescent="0.25">
      <c r="A17" s="322">
        <v>15</v>
      </c>
      <c r="B17" s="314" t="s">
        <v>1477</v>
      </c>
      <c r="C17" s="314" t="s">
        <v>2289</v>
      </c>
      <c r="D17" s="314" t="s">
        <v>2290</v>
      </c>
      <c r="E17" s="314" t="s">
        <v>2291</v>
      </c>
      <c r="F17" s="315">
        <v>50000</v>
      </c>
      <c r="G17" s="315">
        <v>57473.004000000001</v>
      </c>
    </row>
    <row r="18" spans="1:7" ht="48" customHeight="1" x14ac:dyDescent="0.25">
      <c r="A18" s="322">
        <v>16</v>
      </c>
      <c r="B18" s="314" t="s">
        <v>2292</v>
      </c>
      <c r="C18" s="314" t="s">
        <v>2293</v>
      </c>
      <c r="D18" s="314" t="s">
        <v>2294</v>
      </c>
      <c r="E18" s="314" t="s">
        <v>2295</v>
      </c>
      <c r="F18" s="315">
        <v>50000</v>
      </c>
      <c r="G18" s="315">
        <v>0</v>
      </c>
    </row>
    <row r="19" spans="1:7" ht="48" customHeight="1" x14ac:dyDescent="0.25">
      <c r="A19" s="322">
        <v>17</v>
      </c>
      <c r="B19" s="314" t="s">
        <v>2273</v>
      </c>
      <c r="C19" s="314" t="s">
        <v>2296</v>
      </c>
      <c r="D19" s="314" t="s">
        <v>2297</v>
      </c>
      <c r="E19" s="314" t="s">
        <v>2298</v>
      </c>
      <c r="F19" s="315">
        <v>36245</v>
      </c>
      <c r="G19" s="315">
        <v>0</v>
      </c>
    </row>
    <row r="20" spans="1:7" ht="48" customHeight="1" x14ac:dyDescent="0.25">
      <c r="A20" s="322">
        <v>18</v>
      </c>
      <c r="B20" s="314" t="s">
        <v>2273</v>
      </c>
      <c r="C20" s="314" t="s">
        <v>2299</v>
      </c>
      <c r="D20" s="314" t="s">
        <v>2300</v>
      </c>
      <c r="E20" s="314" t="s">
        <v>2301</v>
      </c>
      <c r="F20" s="315">
        <v>50000</v>
      </c>
      <c r="G20" s="315">
        <v>0</v>
      </c>
    </row>
    <row r="21" spans="1:7" ht="48" customHeight="1" x14ac:dyDescent="0.25">
      <c r="A21" s="322">
        <v>19</v>
      </c>
      <c r="B21" s="314" t="s">
        <v>2251</v>
      </c>
      <c r="C21" s="314" t="s">
        <v>2266</v>
      </c>
      <c r="D21" s="314" t="s">
        <v>2302</v>
      </c>
      <c r="E21" s="314" t="s">
        <v>2303</v>
      </c>
      <c r="F21" s="315">
        <v>50000</v>
      </c>
      <c r="G21" s="315">
        <v>0</v>
      </c>
    </row>
    <row r="22" spans="1:7" ht="48" customHeight="1" x14ac:dyDescent="0.25">
      <c r="A22" s="322">
        <v>20</v>
      </c>
      <c r="B22" s="314" t="s">
        <v>2273</v>
      </c>
      <c r="C22" s="314" t="s">
        <v>2296</v>
      </c>
      <c r="D22" s="314" t="s">
        <v>2304</v>
      </c>
      <c r="E22" s="314" t="s">
        <v>2305</v>
      </c>
      <c r="F22" s="315">
        <v>50000</v>
      </c>
      <c r="G22" s="315">
        <v>0</v>
      </c>
    </row>
    <row r="23" spans="1:7" ht="48" customHeight="1" x14ac:dyDescent="0.25">
      <c r="A23" s="322">
        <v>21</v>
      </c>
      <c r="B23" s="314" t="s">
        <v>2273</v>
      </c>
      <c r="C23" s="314" t="s">
        <v>2306</v>
      </c>
      <c r="D23" s="314" t="s">
        <v>2307</v>
      </c>
      <c r="E23" s="314" t="s">
        <v>2308</v>
      </c>
      <c r="F23" s="315">
        <v>50000</v>
      </c>
      <c r="G23" s="315">
        <v>402538.18</v>
      </c>
    </row>
    <row r="24" spans="1:7" ht="48" customHeight="1" x14ac:dyDescent="0.25">
      <c r="A24" s="322">
        <v>22</v>
      </c>
      <c r="B24" s="314" t="s">
        <v>2251</v>
      </c>
      <c r="C24" s="314" t="s">
        <v>2252</v>
      </c>
      <c r="D24" s="314" t="s">
        <v>2309</v>
      </c>
      <c r="E24" s="314" t="s">
        <v>2310</v>
      </c>
      <c r="F24" s="315">
        <v>49600</v>
      </c>
      <c r="G24" s="315">
        <v>0</v>
      </c>
    </row>
    <row r="25" spans="1:7" ht="48" customHeight="1" x14ac:dyDescent="0.25">
      <c r="A25" s="322">
        <v>23</v>
      </c>
      <c r="B25" s="314" t="s">
        <v>2311</v>
      </c>
      <c r="C25" s="314" t="s">
        <v>2312</v>
      </c>
      <c r="D25" s="314" t="s">
        <v>2313</v>
      </c>
      <c r="E25" s="314" t="s">
        <v>2314</v>
      </c>
      <c r="F25" s="315">
        <v>50000</v>
      </c>
      <c r="G25" s="315">
        <v>0</v>
      </c>
    </row>
    <row r="26" spans="1:7" ht="48" customHeight="1" x14ac:dyDescent="0.25">
      <c r="A26" s="322">
        <v>24</v>
      </c>
      <c r="B26" s="314" t="s">
        <v>2273</v>
      </c>
      <c r="C26" s="314" t="s">
        <v>2315</v>
      </c>
      <c r="D26" s="314" t="s">
        <v>2316</v>
      </c>
      <c r="E26" s="314" t="s">
        <v>2317</v>
      </c>
      <c r="F26" s="315">
        <v>50000</v>
      </c>
      <c r="G26" s="315">
        <v>235320</v>
      </c>
    </row>
    <row r="27" spans="1:7" ht="48" customHeight="1" x14ac:dyDescent="0.25">
      <c r="A27" s="322">
        <v>25</v>
      </c>
      <c r="B27" s="314" t="s">
        <v>2273</v>
      </c>
      <c r="C27" s="314" t="s">
        <v>2315</v>
      </c>
      <c r="D27" s="314" t="s">
        <v>2318</v>
      </c>
      <c r="E27" s="314" t="s">
        <v>2319</v>
      </c>
      <c r="F27" s="315">
        <v>50000</v>
      </c>
      <c r="G27" s="315">
        <v>510930</v>
      </c>
    </row>
    <row r="28" spans="1:7" ht="48" customHeight="1" x14ac:dyDescent="0.25">
      <c r="A28" s="322">
        <v>26</v>
      </c>
      <c r="B28" s="314" t="s">
        <v>2251</v>
      </c>
      <c r="C28" s="314" t="s">
        <v>2252</v>
      </c>
      <c r="D28" s="314" t="s">
        <v>2320</v>
      </c>
      <c r="E28" s="314" t="s">
        <v>2321</v>
      </c>
      <c r="F28" s="315">
        <v>70000</v>
      </c>
      <c r="G28" s="315">
        <v>0</v>
      </c>
    </row>
    <row r="29" spans="1:7" ht="48" customHeight="1" x14ac:dyDescent="0.25">
      <c r="A29" s="322">
        <v>27</v>
      </c>
      <c r="B29" s="314" t="s">
        <v>2311</v>
      </c>
      <c r="C29" s="314" t="s">
        <v>2322</v>
      </c>
      <c r="D29" s="314" t="s">
        <v>2323</v>
      </c>
      <c r="E29" s="314" t="s">
        <v>2324</v>
      </c>
      <c r="F29" s="315">
        <v>19605.43</v>
      </c>
      <c r="G29" s="315">
        <v>73550.675719999999</v>
      </c>
    </row>
    <row r="30" spans="1:7" ht="48" customHeight="1" x14ac:dyDescent="0.25">
      <c r="A30" s="322">
        <v>28</v>
      </c>
      <c r="B30" s="314" t="s">
        <v>2273</v>
      </c>
      <c r="C30" s="314" t="s">
        <v>2286</v>
      </c>
      <c r="D30" s="314" t="s">
        <v>2325</v>
      </c>
      <c r="E30" s="314" t="s">
        <v>2326</v>
      </c>
      <c r="F30" s="315">
        <v>5000</v>
      </c>
      <c r="G30" s="315">
        <v>19602.63</v>
      </c>
    </row>
    <row r="31" spans="1:7" ht="48" customHeight="1" x14ac:dyDescent="0.25">
      <c r="A31" s="322">
        <v>29</v>
      </c>
      <c r="B31" s="314" t="s">
        <v>2273</v>
      </c>
      <c r="C31" s="314" t="s">
        <v>2274</v>
      </c>
      <c r="D31" s="314" t="s">
        <v>2327</v>
      </c>
      <c r="E31" s="314" t="s">
        <v>2328</v>
      </c>
      <c r="F31" s="315">
        <v>14465.94</v>
      </c>
      <c r="G31" s="315">
        <v>0</v>
      </c>
    </row>
    <row r="32" spans="1:7" ht="48" customHeight="1" x14ac:dyDescent="0.25">
      <c r="A32" s="322">
        <v>30</v>
      </c>
      <c r="B32" s="314" t="s">
        <v>2251</v>
      </c>
      <c r="C32" s="314" t="s">
        <v>2252</v>
      </c>
      <c r="D32" s="314" t="s">
        <v>2329</v>
      </c>
      <c r="E32" s="314" t="s">
        <v>2330</v>
      </c>
      <c r="F32" s="315">
        <v>70000</v>
      </c>
      <c r="G32" s="315">
        <v>0</v>
      </c>
    </row>
    <row r="33" spans="1:7" ht="48" customHeight="1" x14ac:dyDescent="0.25">
      <c r="A33" s="322">
        <v>31</v>
      </c>
      <c r="B33" s="314" t="s">
        <v>2251</v>
      </c>
      <c r="C33" s="314" t="s">
        <v>2331</v>
      </c>
      <c r="D33" s="314" t="s">
        <v>2332</v>
      </c>
      <c r="E33" s="314" t="s">
        <v>2333</v>
      </c>
      <c r="F33" s="315">
        <v>50000</v>
      </c>
      <c r="G33" s="315">
        <v>0</v>
      </c>
    </row>
    <row r="34" spans="1:7" ht="48" customHeight="1" x14ac:dyDescent="0.25">
      <c r="A34" s="322">
        <v>32</v>
      </c>
      <c r="B34" s="314" t="s">
        <v>2273</v>
      </c>
      <c r="C34" s="314" t="s">
        <v>2334</v>
      </c>
      <c r="D34" s="314" t="s">
        <v>2335</v>
      </c>
      <c r="E34" s="314" t="s">
        <v>2336</v>
      </c>
      <c r="F34" s="315">
        <v>50000</v>
      </c>
      <c r="G34" s="315">
        <v>1065000</v>
      </c>
    </row>
    <row r="35" spans="1:7" ht="48" customHeight="1" x14ac:dyDescent="0.25">
      <c r="A35" s="322">
        <v>33</v>
      </c>
      <c r="B35" s="314" t="s">
        <v>1477</v>
      </c>
      <c r="C35" s="314" t="s">
        <v>2337</v>
      </c>
      <c r="D35" s="314" t="s">
        <v>2338</v>
      </c>
      <c r="E35" s="314" t="s">
        <v>2339</v>
      </c>
      <c r="F35" s="315">
        <v>70000</v>
      </c>
      <c r="G35" s="315">
        <v>0</v>
      </c>
    </row>
    <row r="36" spans="1:7" ht="48" customHeight="1" x14ac:dyDescent="0.25">
      <c r="A36" s="322">
        <v>34</v>
      </c>
      <c r="B36" s="314" t="s">
        <v>1477</v>
      </c>
      <c r="C36" s="314" t="s">
        <v>2337</v>
      </c>
      <c r="D36" s="314" t="s">
        <v>2340</v>
      </c>
      <c r="E36" s="314" t="s">
        <v>2341</v>
      </c>
      <c r="F36" s="315">
        <v>70000</v>
      </c>
      <c r="G36" s="315">
        <v>0</v>
      </c>
    </row>
    <row r="37" spans="1:7" ht="48" customHeight="1" x14ac:dyDescent="0.25">
      <c r="A37" s="322">
        <v>35</v>
      </c>
      <c r="B37" s="314" t="s">
        <v>1477</v>
      </c>
      <c r="C37" s="314" t="s">
        <v>2337</v>
      </c>
      <c r="D37" s="314" t="s">
        <v>2342</v>
      </c>
      <c r="E37" s="314" t="s">
        <v>2343</v>
      </c>
      <c r="F37" s="315">
        <v>70000</v>
      </c>
      <c r="G37" s="315">
        <v>0</v>
      </c>
    </row>
    <row r="38" spans="1:7" ht="48" customHeight="1" x14ac:dyDescent="0.25">
      <c r="A38" s="322">
        <v>36</v>
      </c>
      <c r="B38" s="314" t="s">
        <v>1477</v>
      </c>
      <c r="C38" s="314" t="s">
        <v>2337</v>
      </c>
      <c r="D38" s="314" t="s">
        <v>2344</v>
      </c>
      <c r="E38" s="314" t="s">
        <v>2345</v>
      </c>
      <c r="F38" s="315">
        <v>70000</v>
      </c>
      <c r="G38" s="315">
        <v>0</v>
      </c>
    </row>
    <row r="39" spans="1:7" ht="48" customHeight="1" x14ac:dyDescent="0.25">
      <c r="A39" s="322">
        <v>37</v>
      </c>
      <c r="B39" s="314" t="s">
        <v>1477</v>
      </c>
      <c r="C39" s="314" t="s">
        <v>2337</v>
      </c>
      <c r="D39" s="314" t="s">
        <v>2346</v>
      </c>
      <c r="E39" s="314" t="s">
        <v>2347</v>
      </c>
      <c r="F39" s="315">
        <v>70000</v>
      </c>
      <c r="G39" s="315">
        <v>0</v>
      </c>
    </row>
    <row r="40" spans="1:7" ht="48" customHeight="1" x14ac:dyDescent="0.25">
      <c r="A40" s="322">
        <v>38</v>
      </c>
      <c r="B40" s="314" t="s">
        <v>1477</v>
      </c>
      <c r="C40" s="314" t="s">
        <v>2337</v>
      </c>
      <c r="D40" s="314" t="s">
        <v>2348</v>
      </c>
      <c r="E40" s="314" t="s">
        <v>2349</v>
      </c>
      <c r="F40" s="315">
        <v>65822.05</v>
      </c>
      <c r="G40" s="315">
        <v>0</v>
      </c>
    </row>
    <row r="41" spans="1:7" ht="48" customHeight="1" x14ac:dyDescent="0.25">
      <c r="A41" s="322">
        <v>39</v>
      </c>
      <c r="B41" s="314" t="s">
        <v>1477</v>
      </c>
      <c r="C41" s="314" t="s">
        <v>2337</v>
      </c>
      <c r="D41" s="314" t="s">
        <v>2350</v>
      </c>
      <c r="E41" s="314" t="s">
        <v>2351</v>
      </c>
      <c r="F41" s="315">
        <v>65822.05</v>
      </c>
      <c r="G41" s="315">
        <v>0</v>
      </c>
    </row>
    <row r="42" spans="1:7" ht="48" customHeight="1" x14ac:dyDescent="0.25">
      <c r="A42" s="322">
        <v>40</v>
      </c>
      <c r="B42" s="314" t="s">
        <v>1477</v>
      </c>
      <c r="C42" s="314" t="s">
        <v>2337</v>
      </c>
      <c r="D42" s="314" t="s">
        <v>2352</v>
      </c>
      <c r="E42" s="314" t="s">
        <v>2353</v>
      </c>
      <c r="F42" s="315">
        <v>58584.82</v>
      </c>
      <c r="G42" s="315">
        <v>0</v>
      </c>
    </row>
    <row r="43" spans="1:7" ht="48" customHeight="1" x14ac:dyDescent="0.25">
      <c r="A43" s="322">
        <v>41</v>
      </c>
      <c r="B43" s="314" t="s">
        <v>1477</v>
      </c>
      <c r="C43" s="314" t="s">
        <v>2337</v>
      </c>
      <c r="D43" s="314" t="s">
        <v>2354</v>
      </c>
      <c r="E43" s="314" t="s">
        <v>2355</v>
      </c>
      <c r="F43" s="315">
        <v>70000</v>
      </c>
      <c r="G43" s="315">
        <v>0</v>
      </c>
    </row>
    <row r="44" spans="1:7" ht="48" customHeight="1" x14ac:dyDescent="0.25">
      <c r="A44" s="322">
        <v>42</v>
      </c>
      <c r="B44" s="314" t="s">
        <v>1477</v>
      </c>
      <c r="C44" s="314" t="s">
        <v>2337</v>
      </c>
      <c r="D44" s="314" t="s">
        <v>2356</v>
      </c>
      <c r="E44" s="314" t="s">
        <v>2357</v>
      </c>
      <c r="F44" s="315">
        <v>70000</v>
      </c>
      <c r="G44" s="315">
        <v>0</v>
      </c>
    </row>
    <row r="45" spans="1:7" ht="48" customHeight="1" x14ac:dyDescent="0.25">
      <c r="A45" s="322">
        <v>43</v>
      </c>
      <c r="B45" s="314" t="s">
        <v>2273</v>
      </c>
      <c r="C45" s="314" t="s">
        <v>2358</v>
      </c>
      <c r="D45" s="314" t="s">
        <v>2359</v>
      </c>
      <c r="E45" s="314" t="s">
        <v>2360</v>
      </c>
      <c r="F45" s="315">
        <v>50000</v>
      </c>
      <c r="G45" s="315">
        <v>69947</v>
      </c>
    </row>
    <row r="46" spans="1:7" ht="48" customHeight="1" x14ac:dyDescent="0.25">
      <c r="A46" s="322">
        <v>44</v>
      </c>
      <c r="B46" s="314" t="s">
        <v>2277</v>
      </c>
      <c r="C46" s="314" t="s">
        <v>2361</v>
      </c>
      <c r="D46" s="314" t="s">
        <v>2362</v>
      </c>
      <c r="E46" s="314" t="s">
        <v>2363</v>
      </c>
      <c r="F46" s="315">
        <v>50000</v>
      </c>
      <c r="G46" s="315">
        <v>65481.651127288402</v>
      </c>
    </row>
    <row r="47" spans="1:7" ht="48" customHeight="1" x14ac:dyDescent="0.25">
      <c r="A47" s="322">
        <v>45</v>
      </c>
      <c r="B47" s="314" t="s">
        <v>2251</v>
      </c>
      <c r="C47" s="314" t="s">
        <v>2364</v>
      </c>
      <c r="D47" s="314" t="s">
        <v>2365</v>
      </c>
      <c r="E47" s="314" t="s">
        <v>2366</v>
      </c>
      <c r="F47" s="315">
        <v>25400</v>
      </c>
      <c r="G47" s="315">
        <v>427425.9</v>
      </c>
    </row>
    <row r="48" spans="1:7" ht="48" customHeight="1" x14ac:dyDescent="0.25">
      <c r="A48" s="322">
        <v>46</v>
      </c>
      <c r="B48" s="314" t="s">
        <v>1477</v>
      </c>
      <c r="C48" s="314" t="s">
        <v>2337</v>
      </c>
      <c r="D48" s="314" t="s">
        <v>2367</v>
      </c>
      <c r="E48" s="314" t="s">
        <v>2368</v>
      </c>
      <c r="F48" s="315">
        <v>70000</v>
      </c>
      <c r="G48" s="315">
        <v>0</v>
      </c>
    </row>
    <row r="49" spans="1:7" ht="48" customHeight="1" x14ac:dyDescent="0.25">
      <c r="A49" s="322">
        <v>47</v>
      </c>
      <c r="B49" s="314" t="s">
        <v>1477</v>
      </c>
      <c r="C49" s="314" t="s">
        <v>2337</v>
      </c>
      <c r="D49" s="314" t="s">
        <v>2369</v>
      </c>
      <c r="E49" s="314" t="s">
        <v>2370</v>
      </c>
      <c r="F49" s="315">
        <v>70000</v>
      </c>
      <c r="G49" s="315">
        <v>0</v>
      </c>
    </row>
    <row r="50" spans="1:7" ht="48" customHeight="1" x14ac:dyDescent="0.25">
      <c r="A50" s="322">
        <v>48</v>
      </c>
      <c r="B50" s="314" t="s">
        <v>1477</v>
      </c>
      <c r="C50" s="314" t="s">
        <v>2337</v>
      </c>
      <c r="D50" s="314" t="s">
        <v>2371</v>
      </c>
      <c r="E50" s="314" t="s">
        <v>2372</v>
      </c>
      <c r="F50" s="315">
        <v>66523.679999999993</v>
      </c>
      <c r="G50" s="315">
        <v>0</v>
      </c>
    </row>
    <row r="51" spans="1:7" ht="48" customHeight="1" x14ac:dyDescent="0.25">
      <c r="A51" s="322">
        <v>49</v>
      </c>
      <c r="B51" s="314" t="s">
        <v>2259</v>
      </c>
      <c r="C51" s="314" t="s">
        <v>2373</v>
      </c>
      <c r="D51" s="314" t="s">
        <v>2374</v>
      </c>
      <c r="E51" s="314" t="s">
        <v>2375</v>
      </c>
      <c r="F51" s="315">
        <v>50000</v>
      </c>
      <c r="G51" s="315">
        <v>0</v>
      </c>
    </row>
    <row r="52" spans="1:7" ht="48" customHeight="1" x14ac:dyDescent="0.25">
      <c r="A52" s="322">
        <v>50</v>
      </c>
      <c r="B52" s="314" t="s">
        <v>2277</v>
      </c>
      <c r="C52" s="314" t="s">
        <v>2376</v>
      </c>
      <c r="D52" s="314" t="s">
        <v>2377</v>
      </c>
      <c r="E52" s="314" t="s">
        <v>2378</v>
      </c>
      <c r="F52" s="315">
        <v>44321.7</v>
      </c>
      <c r="G52" s="315">
        <v>0</v>
      </c>
    </row>
    <row r="53" spans="1:7" ht="48" customHeight="1" x14ac:dyDescent="0.25">
      <c r="A53" s="322">
        <v>51</v>
      </c>
      <c r="B53" s="314" t="s">
        <v>1477</v>
      </c>
      <c r="C53" s="314" t="s">
        <v>2379</v>
      </c>
      <c r="D53" s="314" t="s">
        <v>2380</v>
      </c>
      <c r="E53" s="314" t="s">
        <v>2381</v>
      </c>
      <c r="F53" s="315">
        <v>50000</v>
      </c>
      <c r="G53" s="315">
        <v>0</v>
      </c>
    </row>
    <row r="54" spans="1:7" ht="48" customHeight="1" x14ac:dyDescent="0.25">
      <c r="A54" s="322">
        <v>52</v>
      </c>
      <c r="B54" s="314" t="s">
        <v>1477</v>
      </c>
      <c r="C54" s="314" t="s">
        <v>2337</v>
      </c>
      <c r="D54" s="314" t="s">
        <v>2382</v>
      </c>
      <c r="E54" s="314" t="s">
        <v>2383</v>
      </c>
      <c r="F54" s="315">
        <v>70000</v>
      </c>
      <c r="G54" s="315">
        <v>0</v>
      </c>
    </row>
    <row r="55" spans="1:7" ht="48" customHeight="1" x14ac:dyDescent="0.25">
      <c r="A55" s="322">
        <v>53</v>
      </c>
      <c r="B55" s="314" t="s">
        <v>1477</v>
      </c>
      <c r="C55" s="314" t="s">
        <v>2337</v>
      </c>
      <c r="D55" s="314" t="s">
        <v>2384</v>
      </c>
      <c r="E55" s="314" t="s">
        <v>2385</v>
      </c>
      <c r="F55" s="315">
        <v>70000</v>
      </c>
      <c r="G55" s="315">
        <v>0</v>
      </c>
    </row>
    <row r="56" spans="1:7" ht="48" customHeight="1" x14ac:dyDescent="0.25">
      <c r="A56" s="322">
        <v>54</v>
      </c>
      <c r="B56" s="314" t="s">
        <v>1477</v>
      </c>
      <c r="C56" s="314" t="s">
        <v>2337</v>
      </c>
      <c r="D56" s="314" t="s">
        <v>2386</v>
      </c>
      <c r="E56" s="314" t="s">
        <v>2387</v>
      </c>
      <c r="F56" s="315">
        <v>70000</v>
      </c>
      <c r="G56" s="315">
        <v>0</v>
      </c>
    </row>
    <row r="57" spans="1:7" ht="48" customHeight="1" x14ac:dyDescent="0.25">
      <c r="A57" s="322">
        <v>55</v>
      </c>
      <c r="B57" s="314" t="s">
        <v>2273</v>
      </c>
      <c r="C57" s="314" t="s">
        <v>2388</v>
      </c>
      <c r="D57" s="314" t="s">
        <v>2389</v>
      </c>
      <c r="E57" s="314" t="s">
        <v>2390</v>
      </c>
      <c r="F57" s="315">
        <v>50000</v>
      </c>
      <c r="G57" s="315">
        <v>0</v>
      </c>
    </row>
    <row r="58" spans="1:7" ht="48" customHeight="1" x14ac:dyDescent="0.25">
      <c r="A58" s="322">
        <v>56</v>
      </c>
      <c r="B58" s="314" t="s">
        <v>2251</v>
      </c>
      <c r="C58" s="314" t="s">
        <v>2252</v>
      </c>
      <c r="D58" s="314" t="s">
        <v>2391</v>
      </c>
      <c r="E58" s="314" t="s">
        <v>2392</v>
      </c>
      <c r="F58" s="315">
        <v>69910</v>
      </c>
      <c r="G58" s="315">
        <v>0</v>
      </c>
    </row>
    <row r="59" spans="1:7" ht="48" customHeight="1" x14ac:dyDescent="0.25">
      <c r="A59" s="322">
        <v>57</v>
      </c>
      <c r="B59" s="314" t="s">
        <v>2273</v>
      </c>
      <c r="C59" s="314" t="s">
        <v>2393</v>
      </c>
      <c r="D59" s="314" t="s">
        <v>2394</v>
      </c>
      <c r="E59" s="314" t="s">
        <v>2395</v>
      </c>
      <c r="F59" s="315">
        <v>35185.49</v>
      </c>
      <c r="G59" s="315">
        <v>0</v>
      </c>
    </row>
    <row r="60" spans="1:7" ht="48" customHeight="1" x14ac:dyDescent="0.25">
      <c r="A60" s="322">
        <v>58</v>
      </c>
      <c r="B60" s="314" t="s">
        <v>2273</v>
      </c>
      <c r="C60" s="314" t="s">
        <v>2274</v>
      </c>
      <c r="D60" s="314" t="s">
        <v>2396</v>
      </c>
      <c r="E60" s="314" t="s">
        <v>2397</v>
      </c>
      <c r="F60" s="315">
        <v>41673.68</v>
      </c>
      <c r="G60" s="315">
        <v>0</v>
      </c>
    </row>
    <row r="61" spans="1:7" ht="48" customHeight="1" x14ac:dyDescent="0.25">
      <c r="A61" s="322">
        <v>59</v>
      </c>
      <c r="B61" s="314" t="s">
        <v>2311</v>
      </c>
      <c r="C61" s="314" t="s">
        <v>2312</v>
      </c>
      <c r="D61" s="314" t="s">
        <v>2313</v>
      </c>
      <c r="E61" s="314" t="s">
        <v>2398</v>
      </c>
      <c r="F61" s="315">
        <v>50000</v>
      </c>
      <c r="G61" s="315">
        <v>0</v>
      </c>
    </row>
    <row r="62" spans="1:7" ht="48" customHeight="1" x14ac:dyDescent="0.25">
      <c r="A62" s="322">
        <v>60</v>
      </c>
      <c r="B62" s="314" t="s">
        <v>2311</v>
      </c>
      <c r="C62" s="314" t="s">
        <v>2312</v>
      </c>
      <c r="D62" s="314" t="s">
        <v>2313</v>
      </c>
      <c r="E62" s="314" t="s">
        <v>2399</v>
      </c>
      <c r="F62" s="315">
        <v>50000</v>
      </c>
      <c r="G62" s="315">
        <v>0</v>
      </c>
    </row>
    <row r="63" spans="1:7" ht="48" customHeight="1" x14ac:dyDescent="0.25">
      <c r="A63" s="322">
        <v>61</v>
      </c>
      <c r="B63" s="314" t="s">
        <v>2311</v>
      </c>
      <c r="C63" s="314" t="s">
        <v>2312</v>
      </c>
      <c r="D63" s="314" t="s">
        <v>2313</v>
      </c>
      <c r="E63" s="314" t="s">
        <v>2400</v>
      </c>
      <c r="F63" s="315">
        <v>50000</v>
      </c>
      <c r="G63" s="315">
        <v>0</v>
      </c>
    </row>
    <row r="64" spans="1:7" ht="48" customHeight="1" x14ac:dyDescent="0.25">
      <c r="A64" s="322">
        <v>62</v>
      </c>
      <c r="B64" s="314" t="s">
        <v>1477</v>
      </c>
      <c r="C64" s="314" t="s">
        <v>2401</v>
      </c>
      <c r="D64" s="314" t="s">
        <v>2402</v>
      </c>
      <c r="E64" s="314" t="s">
        <v>2403</v>
      </c>
      <c r="F64" s="315">
        <v>50000</v>
      </c>
      <c r="G64" s="315">
        <v>320388.75</v>
      </c>
    </row>
    <row r="65" spans="1:7" ht="48" customHeight="1" x14ac:dyDescent="0.25">
      <c r="A65" s="322">
        <v>63</v>
      </c>
      <c r="B65" s="314" t="s">
        <v>1477</v>
      </c>
      <c r="C65" s="314" t="s">
        <v>2401</v>
      </c>
      <c r="D65" s="314" t="s">
        <v>2404</v>
      </c>
      <c r="E65" s="314" t="s">
        <v>2405</v>
      </c>
      <c r="F65" s="315">
        <v>50000</v>
      </c>
      <c r="G65" s="315">
        <v>419980</v>
      </c>
    </row>
    <row r="66" spans="1:7" ht="48" customHeight="1" x14ac:dyDescent="0.25">
      <c r="A66" s="322">
        <v>64</v>
      </c>
      <c r="B66" s="314" t="s">
        <v>2251</v>
      </c>
      <c r="C66" s="314" t="s">
        <v>2406</v>
      </c>
      <c r="D66" s="314" t="s">
        <v>2407</v>
      </c>
      <c r="E66" s="314" t="s">
        <v>2408</v>
      </c>
      <c r="F66" s="315">
        <v>50000</v>
      </c>
      <c r="G66" s="315">
        <v>0</v>
      </c>
    </row>
    <row r="67" spans="1:7" ht="48" customHeight="1" x14ac:dyDescent="0.25">
      <c r="A67" s="322">
        <v>65</v>
      </c>
      <c r="B67" s="314" t="s">
        <v>2259</v>
      </c>
      <c r="C67" s="314" t="s">
        <v>2409</v>
      </c>
      <c r="D67" s="314" t="s">
        <v>2410</v>
      </c>
      <c r="E67" s="314" t="s">
        <v>2411</v>
      </c>
      <c r="F67" s="315">
        <v>50000</v>
      </c>
      <c r="G67" s="315">
        <v>0</v>
      </c>
    </row>
    <row r="68" spans="1:7" ht="48" customHeight="1" x14ac:dyDescent="0.25">
      <c r="A68" s="322">
        <v>66</v>
      </c>
      <c r="B68" s="314" t="s">
        <v>1477</v>
      </c>
      <c r="C68" s="314" t="s">
        <v>2412</v>
      </c>
      <c r="D68" s="314" t="s">
        <v>2413</v>
      </c>
      <c r="E68" s="314" t="s">
        <v>2414</v>
      </c>
      <c r="F68" s="315">
        <v>50000</v>
      </c>
      <c r="G68" s="315">
        <v>0</v>
      </c>
    </row>
    <row r="69" spans="1:7" ht="48" customHeight="1" x14ac:dyDescent="0.25">
      <c r="A69" s="322">
        <v>67</v>
      </c>
      <c r="B69" s="314" t="s">
        <v>1477</v>
      </c>
      <c r="C69" s="314" t="s">
        <v>2337</v>
      </c>
      <c r="D69" s="314" t="s">
        <v>2415</v>
      </c>
      <c r="E69" s="314" t="s">
        <v>2416</v>
      </c>
      <c r="F69" s="315">
        <v>70000</v>
      </c>
      <c r="G69" s="315">
        <v>0</v>
      </c>
    </row>
    <row r="70" spans="1:7" ht="48" customHeight="1" x14ac:dyDescent="0.25">
      <c r="A70" s="322">
        <v>68</v>
      </c>
      <c r="B70" s="314" t="s">
        <v>1477</v>
      </c>
      <c r="C70" s="314" t="s">
        <v>2337</v>
      </c>
      <c r="D70" s="314" t="s">
        <v>2417</v>
      </c>
      <c r="E70" s="314" t="s">
        <v>2418</v>
      </c>
      <c r="F70" s="315">
        <v>70000</v>
      </c>
      <c r="G70" s="315">
        <v>0</v>
      </c>
    </row>
    <row r="71" spans="1:7" ht="48" customHeight="1" x14ac:dyDescent="0.25">
      <c r="A71" s="322">
        <v>69</v>
      </c>
      <c r="B71" s="314" t="s">
        <v>2273</v>
      </c>
      <c r="C71" s="314" t="s">
        <v>2419</v>
      </c>
      <c r="D71" s="314" t="s">
        <v>2420</v>
      </c>
      <c r="E71" s="314" t="s">
        <v>2421</v>
      </c>
      <c r="F71" s="315">
        <v>50000</v>
      </c>
      <c r="G71" s="315">
        <v>0</v>
      </c>
    </row>
    <row r="72" spans="1:7" ht="48" customHeight="1" x14ac:dyDescent="0.25">
      <c r="A72" s="322">
        <v>70</v>
      </c>
      <c r="B72" s="314" t="s">
        <v>1477</v>
      </c>
      <c r="C72" s="314" t="s">
        <v>2337</v>
      </c>
      <c r="D72" s="314" t="s">
        <v>2422</v>
      </c>
      <c r="E72" s="314" t="s">
        <v>2423</v>
      </c>
      <c r="F72" s="315">
        <v>70000</v>
      </c>
      <c r="G72" s="315">
        <v>0</v>
      </c>
    </row>
    <row r="73" spans="1:7" ht="48" customHeight="1" x14ac:dyDescent="0.25">
      <c r="A73" s="322">
        <v>71</v>
      </c>
      <c r="B73" s="314" t="s">
        <v>2259</v>
      </c>
      <c r="C73" s="314" t="s">
        <v>2424</v>
      </c>
      <c r="D73" s="314" t="s">
        <v>2425</v>
      </c>
      <c r="E73" s="314" t="s">
        <v>2426</v>
      </c>
      <c r="F73" s="315">
        <v>50000</v>
      </c>
      <c r="G73" s="315">
        <v>0</v>
      </c>
    </row>
    <row r="74" spans="1:7" ht="48" customHeight="1" x14ac:dyDescent="0.25">
      <c r="A74" s="322">
        <v>72</v>
      </c>
      <c r="B74" s="314" t="s">
        <v>2277</v>
      </c>
      <c r="C74" s="314" t="s">
        <v>2427</v>
      </c>
      <c r="D74" s="314" t="s">
        <v>2428</v>
      </c>
      <c r="E74" s="314" t="s">
        <v>2429</v>
      </c>
      <c r="F74" s="315">
        <v>49999.97</v>
      </c>
      <c r="G74" s="315">
        <v>0</v>
      </c>
    </row>
    <row r="75" spans="1:7" ht="48" customHeight="1" x14ac:dyDescent="0.25">
      <c r="A75" s="322">
        <v>73</v>
      </c>
      <c r="B75" s="314" t="s">
        <v>2273</v>
      </c>
      <c r="C75" s="314" t="s">
        <v>2430</v>
      </c>
      <c r="D75" s="314" t="s">
        <v>2431</v>
      </c>
      <c r="E75" s="314" t="s">
        <v>2432</v>
      </c>
      <c r="F75" s="315">
        <v>50000</v>
      </c>
      <c r="G75" s="315">
        <v>0</v>
      </c>
    </row>
    <row r="76" spans="1:7" ht="48" customHeight="1" x14ac:dyDescent="0.25">
      <c r="A76" s="322">
        <v>74</v>
      </c>
      <c r="B76" s="314" t="s">
        <v>2277</v>
      </c>
      <c r="C76" s="314" t="s">
        <v>2433</v>
      </c>
      <c r="D76" s="314" t="s">
        <v>2434</v>
      </c>
      <c r="E76" s="314" t="s">
        <v>2435</v>
      </c>
      <c r="F76" s="315">
        <v>50000</v>
      </c>
      <c r="G76" s="315">
        <v>0</v>
      </c>
    </row>
    <row r="77" spans="1:7" ht="48" customHeight="1" x14ac:dyDescent="0.25">
      <c r="A77" s="322">
        <v>75</v>
      </c>
      <c r="B77" s="314" t="s">
        <v>2311</v>
      </c>
      <c r="C77" s="314" t="s">
        <v>2312</v>
      </c>
      <c r="D77" s="314" t="s">
        <v>2313</v>
      </c>
      <c r="E77" s="314" t="s">
        <v>2436</v>
      </c>
      <c r="F77" s="315">
        <v>50000</v>
      </c>
      <c r="G77" s="315">
        <v>0</v>
      </c>
    </row>
    <row r="78" spans="1:7" ht="48" customHeight="1" x14ac:dyDescent="0.25">
      <c r="A78" s="322">
        <v>76</v>
      </c>
      <c r="B78" s="314" t="s">
        <v>2273</v>
      </c>
      <c r="C78" s="314" t="s">
        <v>2437</v>
      </c>
      <c r="D78" s="314" t="s">
        <v>2438</v>
      </c>
      <c r="E78" s="314" t="s">
        <v>2439</v>
      </c>
      <c r="F78" s="315">
        <v>50000</v>
      </c>
      <c r="G78" s="315">
        <v>11007.78543</v>
      </c>
    </row>
    <row r="79" spans="1:7" ht="48" customHeight="1" x14ac:dyDescent="0.25">
      <c r="A79" s="322">
        <v>77</v>
      </c>
      <c r="B79" s="314" t="s">
        <v>2259</v>
      </c>
      <c r="C79" s="314" t="s">
        <v>2440</v>
      </c>
      <c r="D79" s="314" t="s">
        <v>2441</v>
      </c>
      <c r="E79" s="314" t="s">
        <v>2442</v>
      </c>
      <c r="F79" s="315">
        <v>32507.72</v>
      </c>
      <c r="G79" s="315">
        <v>99999.999688835102</v>
      </c>
    </row>
    <row r="80" spans="1:7" ht="48" customHeight="1" x14ac:dyDescent="0.25">
      <c r="A80" s="322">
        <v>78</v>
      </c>
      <c r="B80" s="314" t="s">
        <v>2259</v>
      </c>
      <c r="C80" s="314" t="s">
        <v>2440</v>
      </c>
      <c r="D80" s="314" t="s">
        <v>2441</v>
      </c>
      <c r="E80" s="314" t="s">
        <v>2442</v>
      </c>
      <c r="F80" s="315">
        <v>50000</v>
      </c>
      <c r="G80" s="315">
        <v>0</v>
      </c>
    </row>
    <row r="81" spans="1:7" ht="48" customHeight="1" x14ac:dyDescent="0.25">
      <c r="A81" s="322">
        <v>79</v>
      </c>
      <c r="B81" s="314" t="s">
        <v>2311</v>
      </c>
      <c r="C81" s="314" t="s">
        <v>2443</v>
      </c>
      <c r="D81" s="314" t="s">
        <v>2444</v>
      </c>
      <c r="E81" s="314" t="s">
        <v>2445</v>
      </c>
      <c r="F81" s="315">
        <v>50000</v>
      </c>
      <c r="G81" s="315">
        <v>23850.896301000001</v>
      </c>
    </row>
    <row r="82" spans="1:7" ht="48" customHeight="1" x14ac:dyDescent="0.25">
      <c r="A82" s="322">
        <v>80</v>
      </c>
      <c r="B82" s="314" t="s">
        <v>2273</v>
      </c>
      <c r="C82" s="314" t="s">
        <v>2315</v>
      </c>
      <c r="D82" s="314" t="s">
        <v>2446</v>
      </c>
      <c r="E82" s="314" t="s">
        <v>2447</v>
      </c>
      <c r="F82" s="315">
        <v>50000</v>
      </c>
      <c r="G82" s="315">
        <v>904200</v>
      </c>
    </row>
    <row r="83" spans="1:7" ht="48" customHeight="1" x14ac:dyDescent="0.25">
      <c r="A83" s="322">
        <v>81</v>
      </c>
      <c r="B83" s="314" t="s">
        <v>2247</v>
      </c>
      <c r="C83" s="314" t="s">
        <v>2448</v>
      </c>
      <c r="D83" s="314" t="s">
        <v>2449</v>
      </c>
      <c r="E83" s="314" t="s">
        <v>2450</v>
      </c>
      <c r="F83" s="315">
        <v>50000</v>
      </c>
      <c r="G83" s="315">
        <v>900000</v>
      </c>
    </row>
    <row r="84" spans="1:7" ht="48" customHeight="1" x14ac:dyDescent="0.25">
      <c r="A84" s="322">
        <v>82</v>
      </c>
      <c r="B84" s="314" t="s">
        <v>2247</v>
      </c>
      <c r="C84" s="314" t="s">
        <v>2451</v>
      </c>
      <c r="D84" s="314" t="s">
        <v>2452</v>
      </c>
      <c r="E84" s="314" t="s">
        <v>2453</v>
      </c>
      <c r="F84" s="315">
        <v>50000</v>
      </c>
      <c r="G84" s="315">
        <v>539318.277</v>
      </c>
    </row>
    <row r="85" spans="1:7" ht="48" customHeight="1" x14ac:dyDescent="0.25">
      <c r="A85" s="322">
        <v>83</v>
      </c>
      <c r="B85" s="314" t="s">
        <v>2247</v>
      </c>
      <c r="C85" s="314" t="s">
        <v>2454</v>
      </c>
      <c r="D85" s="314" t="s">
        <v>2455</v>
      </c>
      <c r="E85" s="314" t="s">
        <v>2456</v>
      </c>
      <c r="F85" s="315">
        <v>50000</v>
      </c>
      <c r="G85" s="315">
        <v>397422.43800000002</v>
      </c>
    </row>
    <row r="86" spans="1:7" ht="48" customHeight="1" x14ac:dyDescent="0.25">
      <c r="A86" s="322">
        <v>84</v>
      </c>
      <c r="B86" s="314" t="s">
        <v>1477</v>
      </c>
      <c r="C86" s="314" t="s">
        <v>2401</v>
      </c>
      <c r="D86" s="314" t="s">
        <v>2457</v>
      </c>
      <c r="E86" s="314" t="s">
        <v>2458</v>
      </c>
      <c r="F86" s="315">
        <v>48775.5</v>
      </c>
      <c r="G86" s="315">
        <v>59614.5</v>
      </c>
    </row>
    <row r="87" spans="1:7" ht="48" customHeight="1" x14ac:dyDescent="0.25">
      <c r="A87" s="322">
        <v>85</v>
      </c>
      <c r="B87" s="314" t="s">
        <v>2251</v>
      </c>
      <c r="C87" s="314" t="s">
        <v>2406</v>
      </c>
      <c r="D87" s="314" t="s">
        <v>2459</v>
      </c>
      <c r="E87" s="314" t="s">
        <v>2460</v>
      </c>
      <c r="F87" s="315">
        <v>50000</v>
      </c>
      <c r="G87" s="315">
        <v>0</v>
      </c>
    </row>
    <row r="88" spans="1:7" ht="48" customHeight="1" x14ac:dyDescent="0.25">
      <c r="A88" s="322">
        <v>86</v>
      </c>
      <c r="B88" s="314" t="s">
        <v>2277</v>
      </c>
      <c r="C88" s="314" t="s">
        <v>2461</v>
      </c>
      <c r="D88" s="314" t="s">
        <v>2462</v>
      </c>
      <c r="E88" s="314" t="s">
        <v>2463</v>
      </c>
      <c r="F88" s="315">
        <v>50000</v>
      </c>
      <c r="G88" s="315">
        <v>48999.999995099999</v>
      </c>
    </row>
    <row r="89" spans="1:7" ht="48" customHeight="1" x14ac:dyDescent="0.25">
      <c r="A89" s="322">
        <v>87</v>
      </c>
      <c r="B89" s="314" t="s">
        <v>1477</v>
      </c>
      <c r="C89" s="314" t="s">
        <v>2464</v>
      </c>
      <c r="D89" s="314" t="s">
        <v>2465</v>
      </c>
      <c r="E89" s="314" t="s">
        <v>2466</v>
      </c>
      <c r="F89" s="315">
        <v>50000</v>
      </c>
      <c r="G89" s="315">
        <v>600000</v>
      </c>
    </row>
    <row r="90" spans="1:7" ht="48" customHeight="1" x14ac:dyDescent="0.25">
      <c r="A90" s="322">
        <v>88</v>
      </c>
      <c r="B90" s="314" t="s">
        <v>1477</v>
      </c>
      <c r="C90" s="314" t="s">
        <v>2464</v>
      </c>
      <c r="D90" s="314" t="s">
        <v>2467</v>
      </c>
      <c r="E90" s="314" t="s">
        <v>2468</v>
      </c>
      <c r="F90" s="315">
        <v>50000</v>
      </c>
      <c r="G90" s="315">
        <v>750000</v>
      </c>
    </row>
    <row r="91" spans="1:7" ht="48" customHeight="1" x14ac:dyDescent="0.25">
      <c r="A91" s="322">
        <v>89</v>
      </c>
      <c r="B91" s="314" t="s">
        <v>2251</v>
      </c>
      <c r="C91" s="314" t="s">
        <v>2469</v>
      </c>
      <c r="D91" s="314" t="s">
        <v>2470</v>
      </c>
      <c r="E91" s="314" t="s">
        <v>2471</v>
      </c>
      <c r="F91" s="315">
        <v>14430.82</v>
      </c>
      <c r="G91" s="315">
        <v>0</v>
      </c>
    </row>
    <row r="92" spans="1:7" ht="48" customHeight="1" x14ac:dyDescent="0.25">
      <c r="A92" s="322">
        <v>90</v>
      </c>
      <c r="B92" s="314" t="s">
        <v>2259</v>
      </c>
      <c r="C92" s="314" t="s">
        <v>2373</v>
      </c>
      <c r="D92" s="314" t="s">
        <v>2472</v>
      </c>
      <c r="E92" s="314" t="s">
        <v>2473</v>
      </c>
      <c r="F92" s="315">
        <v>49946.79</v>
      </c>
      <c r="G92" s="315">
        <v>64872</v>
      </c>
    </row>
    <row r="93" spans="1:7" ht="48" customHeight="1" x14ac:dyDescent="0.25">
      <c r="A93" s="322">
        <v>91</v>
      </c>
      <c r="B93" s="314" t="s">
        <v>1477</v>
      </c>
      <c r="C93" s="314" t="s">
        <v>2337</v>
      </c>
      <c r="D93" s="314" t="s">
        <v>2474</v>
      </c>
      <c r="E93" s="314" t="s">
        <v>2475</v>
      </c>
      <c r="F93" s="315">
        <v>20649.34</v>
      </c>
      <c r="G93" s="315">
        <v>0</v>
      </c>
    </row>
    <row r="94" spans="1:7" ht="48" customHeight="1" x14ac:dyDescent="0.25">
      <c r="A94" s="322">
        <v>92</v>
      </c>
      <c r="B94" s="314" t="s">
        <v>2273</v>
      </c>
      <c r="C94" s="314" t="s">
        <v>2274</v>
      </c>
      <c r="D94" s="314" t="s">
        <v>2476</v>
      </c>
      <c r="E94" s="314" t="s">
        <v>2477</v>
      </c>
      <c r="F94" s="315">
        <v>32044.7</v>
      </c>
      <c r="G94" s="315">
        <v>0</v>
      </c>
    </row>
    <row r="95" spans="1:7" ht="48" customHeight="1" x14ac:dyDescent="0.25">
      <c r="A95" s="322">
        <v>93</v>
      </c>
      <c r="B95" s="314" t="s">
        <v>2292</v>
      </c>
      <c r="C95" s="314" t="s">
        <v>2478</v>
      </c>
      <c r="D95" s="314" t="s">
        <v>2479</v>
      </c>
      <c r="E95" s="314" t="s">
        <v>67</v>
      </c>
      <c r="F95" s="315">
        <v>13700</v>
      </c>
      <c r="G95" s="315">
        <v>0</v>
      </c>
    </row>
    <row r="96" spans="1:7" ht="48" customHeight="1" x14ac:dyDescent="0.25">
      <c r="A96" s="322">
        <v>94</v>
      </c>
      <c r="B96" s="314" t="s">
        <v>2251</v>
      </c>
      <c r="C96" s="314" t="s">
        <v>2266</v>
      </c>
      <c r="D96" s="314" t="s">
        <v>2480</v>
      </c>
      <c r="E96" s="314" t="s">
        <v>2481</v>
      </c>
      <c r="F96" s="315">
        <v>31900</v>
      </c>
      <c r="G96" s="315">
        <v>0</v>
      </c>
    </row>
    <row r="97" spans="1:7" ht="48" customHeight="1" x14ac:dyDescent="0.25">
      <c r="A97" s="322">
        <v>95</v>
      </c>
      <c r="B97" s="314" t="s">
        <v>2277</v>
      </c>
      <c r="C97" s="314" t="s">
        <v>2482</v>
      </c>
      <c r="D97" s="314" t="s">
        <v>2483</v>
      </c>
      <c r="E97" s="314" t="s">
        <v>2484</v>
      </c>
      <c r="F97" s="315">
        <v>50000</v>
      </c>
      <c r="G97" s="315">
        <v>0</v>
      </c>
    </row>
    <row r="98" spans="1:7" ht="48" customHeight="1" x14ac:dyDescent="0.25">
      <c r="A98" s="322">
        <v>96</v>
      </c>
      <c r="B98" s="314" t="s">
        <v>2247</v>
      </c>
      <c r="C98" s="314" t="s">
        <v>2448</v>
      </c>
      <c r="D98" s="314" t="s">
        <v>2485</v>
      </c>
      <c r="E98" s="314" t="s">
        <v>2486</v>
      </c>
      <c r="F98" s="315">
        <v>50000</v>
      </c>
      <c r="G98" s="315">
        <v>585000</v>
      </c>
    </row>
    <row r="99" spans="1:7" ht="48" customHeight="1" x14ac:dyDescent="0.25">
      <c r="A99" s="322">
        <v>97</v>
      </c>
      <c r="B99" s="314" t="s">
        <v>2247</v>
      </c>
      <c r="C99" s="314" t="s">
        <v>2448</v>
      </c>
      <c r="D99" s="314" t="s">
        <v>2487</v>
      </c>
      <c r="E99" s="314" t="s">
        <v>2488</v>
      </c>
      <c r="F99" s="315">
        <v>50000</v>
      </c>
      <c r="G99" s="315">
        <v>0</v>
      </c>
    </row>
    <row r="100" spans="1:7" ht="48" customHeight="1" x14ac:dyDescent="0.25">
      <c r="A100" s="322">
        <v>98</v>
      </c>
      <c r="B100" s="314" t="s">
        <v>2247</v>
      </c>
      <c r="C100" s="314" t="s">
        <v>2489</v>
      </c>
      <c r="D100" s="314" t="s">
        <v>2490</v>
      </c>
      <c r="E100" s="314" t="s">
        <v>2491</v>
      </c>
      <c r="F100" s="315">
        <v>36022.74</v>
      </c>
      <c r="G100" s="315">
        <v>170429.999992</v>
      </c>
    </row>
    <row r="101" spans="1:7" ht="48" customHeight="1" x14ac:dyDescent="0.25">
      <c r="A101" s="322">
        <v>99</v>
      </c>
      <c r="B101" s="314" t="s">
        <v>2292</v>
      </c>
      <c r="C101" s="314" t="s">
        <v>2492</v>
      </c>
      <c r="D101" s="314" t="s">
        <v>2493</v>
      </c>
      <c r="E101" s="314" t="s">
        <v>2494</v>
      </c>
      <c r="F101" s="315">
        <v>10200</v>
      </c>
      <c r="G101" s="315">
        <v>0</v>
      </c>
    </row>
    <row r="102" spans="1:7" ht="48" customHeight="1" x14ac:dyDescent="0.25">
      <c r="A102" s="322">
        <v>100</v>
      </c>
      <c r="B102" s="314" t="s">
        <v>2292</v>
      </c>
      <c r="C102" s="314" t="s">
        <v>2495</v>
      </c>
      <c r="D102" s="314" t="s">
        <v>2496</v>
      </c>
      <c r="E102" s="314" t="s">
        <v>2497</v>
      </c>
      <c r="F102" s="315">
        <v>11500</v>
      </c>
      <c r="G102" s="315">
        <v>0</v>
      </c>
    </row>
    <row r="103" spans="1:7" ht="48" customHeight="1" x14ac:dyDescent="0.25">
      <c r="A103" s="322">
        <v>101</v>
      </c>
      <c r="B103" s="314" t="s">
        <v>2277</v>
      </c>
      <c r="C103" s="314" t="s">
        <v>2498</v>
      </c>
      <c r="D103" s="314" t="s">
        <v>2499</v>
      </c>
      <c r="E103" s="314" t="s">
        <v>2500</v>
      </c>
      <c r="F103" s="315">
        <v>61849.760000000002</v>
      </c>
      <c r="G103" s="315">
        <v>0</v>
      </c>
    </row>
    <row r="104" spans="1:7" ht="48" customHeight="1" x14ac:dyDescent="0.25">
      <c r="A104" s="322">
        <v>102</v>
      </c>
      <c r="B104" s="314" t="s">
        <v>2277</v>
      </c>
      <c r="C104" s="314" t="s">
        <v>2498</v>
      </c>
      <c r="D104" s="314" t="s">
        <v>2501</v>
      </c>
      <c r="E104" s="314" t="s">
        <v>2502</v>
      </c>
      <c r="F104" s="315">
        <v>69994.509999999995</v>
      </c>
      <c r="G104" s="315">
        <v>0</v>
      </c>
    </row>
    <row r="105" spans="1:7" ht="48" customHeight="1" x14ac:dyDescent="0.25">
      <c r="A105" s="322">
        <v>103</v>
      </c>
      <c r="B105" s="314" t="s">
        <v>2277</v>
      </c>
      <c r="C105" s="314" t="s">
        <v>2498</v>
      </c>
      <c r="D105" s="314" t="s">
        <v>2503</v>
      </c>
      <c r="E105" s="314" t="s">
        <v>2504</v>
      </c>
      <c r="F105" s="315">
        <v>69760.78</v>
      </c>
      <c r="G105" s="315">
        <v>0</v>
      </c>
    </row>
    <row r="106" spans="1:7" ht="48" customHeight="1" x14ac:dyDescent="0.25">
      <c r="A106" s="322">
        <v>104</v>
      </c>
      <c r="B106" s="314" t="s">
        <v>2273</v>
      </c>
      <c r="C106" s="314" t="s">
        <v>2505</v>
      </c>
      <c r="D106" s="314" t="s">
        <v>2506</v>
      </c>
      <c r="E106" s="314" t="s">
        <v>2507</v>
      </c>
      <c r="F106" s="315">
        <v>50000</v>
      </c>
      <c r="G106" s="315">
        <v>0</v>
      </c>
    </row>
    <row r="107" spans="1:7" ht="48" customHeight="1" x14ac:dyDescent="0.25">
      <c r="A107" s="322">
        <v>105</v>
      </c>
      <c r="B107" s="314" t="s">
        <v>2259</v>
      </c>
      <c r="C107" s="314" t="s">
        <v>2508</v>
      </c>
      <c r="D107" s="314" t="s">
        <v>2509</v>
      </c>
      <c r="E107" s="314" t="s">
        <v>2510</v>
      </c>
      <c r="F107" s="315">
        <v>49953.38</v>
      </c>
      <c r="G107" s="315">
        <v>71040</v>
      </c>
    </row>
    <row r="108" spans="1:7" ht="48" customHeight="1" x14ac:dyDescent="0.25">
      <c r="A108" s="322">
        <v>106</v>
      </c>
      <c r="B108" s="314" t="s">
        <v>2273</v>
      </c>
      <c r="C108" s="314" t="s">
        <v>2511</v>
      </c>
      <c r="D108" s="314" t="s">
        <v>2512</v>
      </c>
      <c r="E108" s="314" t="s">
        <v>2513</v>
      </c>
      <c r="F108" s="315">
        <v>36715.1</v>
      </c>
      <c r="G108" s="315">
        <v>0</v>
      </c>
    </row>
    <row r="109" spans="1:7" ht="48" customHeight="1" x14ac:dyDescent="0.25">
      <c r="A109" s="322">
        <v>107</v>
      </c>
      <c r="B109" s="314" t="s">
        <v>2273</v>
      </c>
      <c r="C109" s="314" t="s">
        <v>2514</v>
      </c>
      <c r="D109" s="314" t="s">
        <v>2515</v>
      </c>
      <c r="E109" s="314" t="s">
        <v>2516</v>
      </c>
      <c r="F109" s="315">
        <v>70000</v>
      </c>
      <c r="G109" s="315">
        <v>0</v>
      </c>
    </row>
    <row r="110" spans="1:7" ht="48" customHeight="1" x14ac:dyDescent="0.25">
      <c r="A110" s="322">
        <v>108</v>
      </c>
      <c r="B110" s="314" t="s">
        <v>2273</v>
      </c>
      <c r="C110" s="314" t="s">
        <v>2514</v>
      </c>
      <c r="D110" s="314" t="s">
        <v>2517</v>
      </c>
      <c r="E110" s="314" t="s">
        <v>2518</v>
      </c>
      <c r="F110" s="315">
        <v>70000</v>
      </c>
      <c r="G110" s="315">
        <v>0</v>
      </c>
    </row>
    <row r="111" spans="1:7" ht="48" customHeight="1" x14ac:dyDescent="0.25">
      <c r="A111" s="322">
        <v>109</v>
      </c>
      <c r="B111" s="314" t="s">
        <v>2273</v>
      </c>
      <c r="C111" s="314" t="s">
        <v>2514</v>
      </c>
      <c r="D111" s="314" t="s">
        <v>2519</v>
      </c>
      <c r="E111" s="314" t="s">
        <v>2520</v>
      </c>
      <c r="F111" s="315">
        <v>70000</v>
      </c>
      <c r="G111" s="315">
        <v>0</v>
      </c>
    </row>
    <row r="112" spans="1:7" ht="48" customHeight="1" x14ac:dyDescent="0.25">
      <c r="A112" s="322">
        <v>110</v>
      </c>
      <c r="B112" s="314" t="s">
        <v>2273</v>
      </c>
      <c r="C112" s="314" t="s">
        <v>2514</v>
      </c>
      <c r="D112" s="314" t="s">
        <v>2521</v>
      </c>
      <c r="E112" s="314" t="s">
        <v>2522</v>
      </c>
      <c r="F112" s="315">
        <v>70000</v>
      </c>
      <c r="G112" s="315">
        <v>0</v>
      </c>
    </row>
    <row r="113" spans="1:7" ht="48" customHeight="1" x14ac:dyDescent="0.25">
      <c r="A113" s="322">
        <v>111</v>
      </c>
      <c r="B113" s="314" t="s">
        <v>2273</v>
      </c>
      <c r="C113" s="314" t="s">
        <v>2514</v>
      </c>
      <c r="D113" s="314" t="s">
        <v>2523</v>
      </c>
      <c r="E113" s="314" t="s">
        <v>2524</v>
      </c>
      <c r="F113" s="315">
        <v>70000</v>
      </c>
      <c r="G113" s="315">
        <v>0</v>
      </c>
    </row>
    <row r="114" spans="1:7" ht="48" customHeight="1" x14ac:dyDescent="0.25">
      <c r="A114" s="322">
        <v>112</v>
      </c>
      <c r="B114" s="314" t="s">
        <v>2273</v>
      </c>
      <c r="C114" s="314" t="s">
        <v>2514</v>
      </c>
      <c r="D114" s="314" t="s">
        <v>2525</v>
      </c>
      <c r="E114" s="314" t="s">
        <v>2526</v>
      </c>
      <c r="F114" s="315">
        <v>70000</v>
      </c>
      <c r="G114" s="315">
        <v>0</v>
      </c>
    </row>
    <row r="115" spans="1:7" ht="48" customHeight="1" x14ac:dyDescent="0.25">
      <c r="A115" s="322">
        <v>113</v>
      </c>
      <c r="B115" s="314" t="s">
        <v>2277</v>
      </c>
      <c r="C115" s="314" t="s">
        <v>2498</v>
      </c>
      <c r="D115" s="314" t="s">
        <v>2527</v>
      </c>
      <c r="E115" s="314" t="s">
        <v>2528</v>
      </c>
      <c r="F115" s="315">
        <v>79000</v>
      </c>
      <c r="G115" s="315">
        <v>19000</v>
      </c>
    </row>
    <row r="116" spans="1:7" ht="48" customHeight="1" x14ac:dyDescent="0.25">
      <c r="A116" s="322">
        <v>114</v>
      </c>
      <c r="B116" s="314" t="s">
        <v>2277</v>
      </c>
      <c r="C116" s="314" t="s">
        <v>2498</v>
      </c>
      <c r="D116" s="314" t="s">
        <v>2529</v>
      </c>
      <c r="E116" s="314" t="s">
        <v>2530</v>
      </c>
      <c r="F116" s="315">
        <v>66000</v>
      </c>
      <c r="G116" s="315">
        <v>0</v>
      </c>
    </row>
    <row r="117" spans="1:7" ht="48" customHeight="1" x14ac:dyDescent="0.25">
      <c r="A117" s="322">
        <v>115</v>
      </c>
      <c r="B117" s="314" t="s">
        <v>2259</v>
      </c>
      <c r="C117" s="314" t="s">
        <v>2531</v>
      </c>
      <c r="D117" s="314" t="s">
        <v>2532</v>
      </c>
      <c r="E117" s="314" t="s">
        <v>2533</v>
      </c>
      <c r="F117" s="315">
        <v>70000</v>
      </c>
      <c r="G117" s="315">
        <v>0</v>
      </c>
    </row>
    <row r="118" spans="1:7" ht="48" customHeight="1" x14ac:dyDescent="0.25">
      <c r="A118" s="322">
        <v>116</v>
      </c>
      <c r="B118" s="314" t="s">
        <v>2292</v>
      </c>
      <c r="C118" s="314" t="s">
        <v>2534</v>
      </c>
      <c r="D118" s="314" t="s">
        <v>2535</v>
      </c>
      <c r="E118" s="314" t="s">
        <v>2536</v>
      </c>
      <c r="F118" s="315">
        <v>23000</v>
      </c>
      <c r="G118" s="315">
        <v>0</v>
      </c>
    </row>
    <row r="119" spans="1:7" ht="48" customHeight="1" x14ac:dyDescent="0.25">
      <c r="A119" s="322">
        <v>117</v>
      </c>
      <c r="B119" s="314" t="s">
        <v>2273</v>
      </c>
      <c r="C119" s="314" t="s">
        <v>2537</v>
      </c>
      <c r="D119" s="314" t="s">
        <v>2538</v>
      </c>
      <c r="E119" s="314" t="s">
        <v>2539</v>
      </c>
      <c r="F119" s="315">
        <v>50000</v>
      </c>
      <c r="G119" s="315">
        <v>10486.57</v>
      </c>
    </row>
    <row r="120" spans="1:7" ht="48" customHeight="1" x14ac:dyDescent="0.25">
      <c r="A120" s="322">
        <v>118</v>
      </c>
      <c r="B120" s="314" t="s">
        <v>2273</v>
      </c>
      <c r="C120" s="314" t="s">
        <v>2540</v>
      </c>
      <c r="D120" s="314" t="s">
        <v>2541</v>
      </c>
      <c r="E120" s="314" t="s">
        <v>2542</v>
      </c>
      <c r="F120" s="315">
        <v>42300</v>
      </c>
      <c r="G120" s="315">
        <v>768.28</v>
      </c>
    </row>
    <row r="121" spans="1:7" ht="48" customHeight="1" x14ac:dyDescent="0.25">
      <c r="A121" s="322">
        <v>119</v>
      </c>
      <c r="B121" s="314" t="s">
        <v>2273</v>
      </c>
      <c r="C121" s="314" t="s">
        <v>2543</v>
      </c>
      <c r="D121" s="314" t="s">
        <v>2544</v>
      </c>
      <c r="E121" s="314" t="s">
        <v>2545</v>
      </c>
      <c r="F121" s="315">
        <v>50000</v>
      </c>
      <c r="G121" s="315">
        <v>50702.11</v>
      </c>
    </row>
    <row r="122" spans="1:7" ht="48" customHeight="1" x14ac:dyDescent="0.25">
      <c r="A122" s="322">
        <v>120</v>
      </c>
      <c r="B122" s="314" t="s">
        <v>2273</v>
      </c>
      <c r="C122" s="314" t="s">
        <v>2546</v>
      </c>
      <c r="D122" s="314" t="s">
        <v>2547</v>
      </c>
      <c r="E122" s="314" t="s">
        <v>2548</v>
      </c>
      <c r="F122" s="315">
        <v>50000</v>
      </c>
      <c r="G122" s="315">
        <v>5374.24</v>
      </c>
    </row>
    <row r="123" spans="1:7" ht="48" customHeight="1" x14ac:dyDescent="0.25">
      <c r="A123" s="322">
        <v>121</v>
      </c>
      <c r="B123" s="314" t="s">
        <v>2277</v>
      </c>
      <c r="C123" s="314" t="s">
        <v>2549</v>
      </c>
      <c r="D123" s="314" t="s">
        <v>2550</v>
      </c>
      <c r="E123" s="314" t="s">
        <v>2551</v>
      </c>
      <c r="F123" s="315">
        <v>50000</v>
      </c>
      <c r="G123" s="315">
        <v>233395.6</v>
      </c>
    </row>
    <row r="124" spans="1:7" ht="48" customHeight="1" x14ac:dyDescent="0.25">
      <c r="A124" s="322">
        <v>122</v>
      </c>
      <c r="B124" s="314" t="s">
        <v>2311</v>
      </c>
      <c r="C124" s="314" t="s">
        <v>2552</v>
      </c>
      <c r="D124" s="314" t="s">
        <v>2553</v>
      </c>
      <c r="E124" s="314" t="s">
        <v>2554</v>
      </c>
      <c r="F124" s="315">
        <v>44144.7</v>
      </c>
      <c r="G124" s="315">
        <v>0</v>
      </c>
    </row>
    <row r="125" spans="1:7" ht="48" customHeight="1" x14ac:dyDescent="0.25">
      <c r="A125" s="322">
        <v>123</v>
      </c>
      <c r="B125" s="314" t="s">
        <v>2311</v>
      </c>
      <c r="C125" s="314" t="s">
        <v>2555</v>
      </c>
      <c r="D125" s="314" t="s">
        <v>2556</v>
      </c>
      <c r="E125" s="314" t="s">
        <v>2557</v>
      </c>
      <c r="F125" s="315">
        <v>50000</v>
      </c>
      <c r="G125" s="315">
        <v>8000</v>
      </c>
    </row>
    <row r="126" spans="1:7" ht="48" customHeight="1" x14ac:dyDescent="0.25">
      <c r="A126" s="322">
        <v>124</v>
      </c>
      <c r="B126" s="314" t="s">
        <v>2277</v>
      </c>
      <c r="C126" s="314" t="s">
        <v>2498</v>
      </c>
      <c r="D126" s="314" t="s">
        <v>2558</v>
      </c>
      <c r="E126" s="314" t="s">
        <v>2559</v>
      </c>
      <c r="F126" s="315">
        <v>70000</v>
      </c>
      <c r="G126" s="315">
        <v>42000</v>
      </c>
    </row>
    <row r="127" spans="1:7" ht="48" customHeight="1" x14ac:dyDescent="0.25">
      <c r="A127" s="322">
        <v>125</v>
      </c>
      <c r="B127" s="314" t="s">
        <v>2311</v>
      </c>
      <c r="C127" s="314" t="s">
        <v>2560</v>
      </c>
      <c r="D127" s="314" t="s">
        <v>2561</v>
      </c>
      <c r="E127" s="314" t="s">
        <v>2562</v>
      </c>
      <c r="F127" s="315">
        <v>50000</v>
      </c>
      <c r="G127" s="315">
        <v>21000</v>
      </c>
    </row>
    <row r="128" spans="1:7" ht="48" customHeight="1" x14ac:dyDescent="0.25">
      <c r="A128" s="322">
        <v>126</v>
      </c>
      <c r="B128" s="314" t="s">
        <v>2273</v>
      </c>
      <c r="C128" s="314" t="s">
        <v>2283</v>
      </c>
      <c r="D128" s="314" t="s">
        <v>2563</v>
      </c>
      <c r="E128" s="314" t="s">
        <v>2564</v>
      </c>
      <c r="F128" s="315">
        <v>50000</v>
      </c>
      <c r="G128" s="315">
        <v>794241</v>
      </c>
    </row>
    <row r="129" spans="1:7" ht="48" customHeight="1" x14ac:dyDescent="0.25">
      <c r="A129" s="322">
        <v>127</v>
      </c>
      <c r="B129" s="314" t="s">
        <v>2277</v>
      </c>
      <c r="C129" s="314" t="s">
        <v>2565</v>
      </c>
      <c r="D129" s="314" t="s">
        <v>2566</v>
      </c>
      <c r="E129" s="314" t="s">
        <v>2567</v>
      </c>
      <c r="F129" s="315">
        <v>47057.919999999998</v>
      </c>
      <c r="G129" s="315">
        <v>0</v>
      </c>
    </row>
    <row r="130" spans="1:7" ht="48" customHeight="1" x14ac:dyDescent="0.25">
      <c r="A130" s="322">
        <v>128</v>
      </c>
      <c r="B130" s="314" t="s">
        <v>2247</v>
      </c>
      <c r="C130" s="314" t="s">
        <v>2248</v>
      </c>
      <c r="D130" s="314" t="s">
        <v>2568</v>
      </c>
      <c r="E130" s="314" t="s">
        <v>2569</v>
      </c>
      <c r="F130" s="315">
        <v>70000</v>
      </c>
      <c r="G130" s="315">
        <v>0</v>
      </c>
    </row>
    <row r="131" spans="1:7" ht="48" customHeight="1" x14ac:dyDescent="0.25">
      <c r="A131" s="322">
        <v>129</v>
      </c>
      <c r="B131" s="314" t="s">
        <v>2251</v>
      </c>
      <c r="C131" s="314" t="s">
        <v>2570</v>
      </c>
      <c r="D131" s="314" t="s">
        <v>2571</v>
      </c>
      <c r="E131" s="314" t="s">
        <v>2572</v>
      </c>
      <c r="F131" s="315">
        <v>50000</v>
      </c>
      <c r="G131" s="315">
        <v>10000</v>
      </c>
    </row>
    <row r="132" spans="1:7" ht="48" customHeight="1" x14ac:dyDescent="0.25">
      <c r="A132" s="322">
        <v>130</v>
      </c>
      <c r="B132" s="314" t="s">
        <v>2273</v>
      </c>
      <c r="C132" s="314" t="s">
        <v>2573</v>
      </c>
      <c r="D132" s="314" t="s">
        <v>2574</v>
      </c>
      <c r="E132" s="314" t="s">
        <v>2575</v>
      </c>
      <c r="F132" s="315">
        <v>50000</v>
      </c>
      <c r="G132" s="315">
        <v>148000</v>
      </c>
    </row>
    <row r="133" spans="1:7" ht="48" customHeight="1" x14ac:dyDescent="0.25">
      <c r="A133" s="322">
        <v>131</v>
      </c>
      <c r="B133" s="314" t="s">
        <v>2277</v>
      </c>
      <c r="C133" s="314" t="s">
        <v>2576</v>
      </c>
      <c r="D133" s="314" t="s">
        <v>2577</v>
      </c>
      <c r="E133" s="314" t="s">
        <v>2578</v>
      </c>
      <c r="F133" s="315">
        <v>50000</v>
      </c>
      <c r="G133" s="315">
        <v>3511.65</v>
      </c>
    </row>
    <row r="134" spans="1:7" ht="48" customHeight="1" x14ac:dyDescent="0.25">
      <c r="A134" s="322">
        <v>132</v>
      </c>
      <c r="B134" s="314" t="s">
        <v>2311</v>
      </c>
      <c r="C134" s="314" t="s">
        <v>2579</v>
      </c>
      <c r="D134" s="314" t="s">
        <v>2580</v>
      </c>
      <c r="E134" s="314" t="s">
        <v>2581</v>
      </c>
      <c r="F134" s="315">
        <v>41383.120000000003</v>
      </c>
      <c r="G134" s="315">
        <v>0</v>
      </c>
    </row>
    <row r="135" spans="1:7" ht="48" customHeight="1" x14ac:dyDescent="0.25">
      <c r="A135" s="322">
        <v>133</v>
      </c>
      <c r="B135" s="314" t="s">
        <v>2277</v>
      </c>
      <c r="C135" s="314" t="s">
        <v>2582</v>
      </c>
      <c r="D135" s="314" t="s">
        <v>2583</v>
      </c>
      <c r="E135" s="314" t="s">
        <v>2584</v>
      </c>
      <c r="F135" s="315">
        <v>40000</v>
      </c>
      <c r="G135" s="315">
        <v>0</v>
      </c>
    </row>
    <row r="136" spans="1:7" ht="48" customHeight="1" x14ac:dyDescent="0.25">
      <c r="A136" s="322">
        <v>134</v>
      </c>
      <c r="B136" s="314" t="s">
        <v>1477</v>
      </c>
      <c r="C136" s="314" t="s">
        <v>2585</v>
      </c>
      <c r="D136" s="314" t="s">
        <v>2586</v>
      </c>
      <c r="E136" s="314" t="s">
        <v>2587</v>
      </c>
      <c r="F136" s="315">
        <v>50000</v>
      </c>
      <c r="G136" s="315">
        <v>20000</v>
      </c>
    </row>
    <row r="137" spans="1:7" ht="48" customHeight="1" x14ac:dyDescent="0.25">
      <c r="A137" s="322">
        <v>135</v>
      </c>
      <c r="B137" s="314" t="s">
        <v>1477</v>
      </c>
      <c r="C137" s="314" t="s">
        <v>2585</v>
      </c>
      <c r="D137" s="314" t="s">
        <v>2588</v>
      </c>
      <c r="E137" s="314" t="s">
        <v>2589</v>
      </c>
      <c r="F137" s="315">
        <v>50000</v>
      </c>
      <c r="G137" s="315">
        <v>10000</v>
      </c>
    </row>
    <row r="138" spans="1:7" ht="48" customHeight="1" x14ac:dyDescent="0.25">
      <c r="A138" s="322">
        <v>136</v>
      </c>
      <c r="B138" s="314" t="s">
        <v>2277</v>
      </c>
      <c r="C138" s="314" t="s">
        <v>2565</v>
      </c>
      <c r="D138" s="314" t="s">
        <v>2590</v>
      </c>
      <c r="E138" s="314" t="s">
        <v>2591</v>
      </c>
      <c r="F138" s="315">
        <v>50000</v>
      </c>
      <c r="G138" s="315">
        <v>9085.2000000000007</v>
      </c>
    </row>
    <row r="139" spans="1:7" ht="48" customHeight="1" x14ac:dyDescent="0.25">
      <c r="A139" s="322">
        <v>137</v>
      </c>
      <c r="B139" s="314" t="s">
        <v>2273</v>
      </c>
      <c r="C139" s="314" t="s">
        <v>2592</v>
      </c>
      <c r="D139" s="314" t="s">
        <v>2593</v>
      </c>
      <c r="E139" s="314" t="s">
        <v>2594</v>
      </c>
      <c r="F139" s="315">
        <v>50000</v>
      </c>
      <c r="G139" s="315">
        <v>378000</v>
      </c>
    </row>
    <row r="140" spans="1:7" ht="48" customHeight="1" x14ac:dyDescent="0.25">
      <c r="A140" s="322">
        <v>138</v>
      </c>
      <c r="B140" s="314" t="s">
        <v>2292</v>
      </c>
      <c r="C140" s="314" t="s">
        <v>2595</v>
      </c>
      <c r="D140" s="314" t="s">
        <v>2596</v>
      </c>
      <c r="E140" s="314" t="s">
        <v>2597</v>
      </c>
      <c r="F140" s="315">
        <v>37191.800000000003</v>
      </c>
      <c r="G140" s="315">
        <v>0</v>
      </c>
    </row>
    <row r="141" spans="1:7" ht="48" customHeight="1" x14ac:dyDescent="0.25">
      <c r="A141" s="322">
        <v>139</v>
      </c>
      <c r="B141" s="314" t="s">
        <v>2259</v>
      </c>
      <c r="C141" s="314" t="s">
        <v>2598</v>
      </c>
      <c r="D141" s="314" t="s">
        <v>2599</v>
      </c>
      <c r="E141" s="314" t="s">
        <v>2600</v>
      </c>
      <c r="F141" s="315">
        <v>50000</v>
      </c>
      <c r="G141" s="315">
        <v>0</v>
      </c>
    </row>
    <row r="142" spans="1:7" ht="48" customHeight="1" x14ac:dyDescent="0.25">
      <c r="A142" s="322">
        <v>140</v>
      </c>
      <c r="B142" s="314" t="s">
        <v>1477</v>
      </c>
      <c r="C142" s="314" t="s">
        <v>2601</v>
      </c>
      <c r="D142" s="314" t="s">
        <v>2602</v>
      </c>
      <c r="E142" s="314" t="s">
        <v>2603</v>
      </c>
      <c r="F142" s="315">
        <v>28000</v>
      </c>
      <c r="G142" s="315">
        <v>0</v>
      </c>
    </row>
    <row r="143" spans="1:7" ht="48" customHeight="1" x14ac:dyDescent="0.25">
      <c r="A143" s="322">
        <v>141</v>
      </c>
      <c r="B143" s="314" t="s">
        <v>2273</v>
      </c>
      <c r="C143" s="314" t="s">
        <v>2604</v>
      </c>
      <c r="D143" s="314" t="s">
        <v>2605</v>
      </c>
      <c r="E143" s="314" t="s">
        <v>2603</v>
      </c>
      <c r="F143" s="315">
        <v>29770.02</v>
      </c>
      <c r="G143" s="315">
        <v>0</v>
      </c>
    </row>
    <row r="144" spans="1:7" ht="48" customHeight="1" x14ac:dyDescent="0.25">
      <c r="A144" s="322">
        <v>142</v>
      </c>
      <c r="B144" s="314" t="s">
        <v>2311</v>
      </c>
      <c r="C144" s="314" t="s">
        <v>2606</v>
      </c>
      <c r="D144" s="314" t="s">
        <v>2607</v>
      </c>
      <c r="E144" s="314" t="s">
        <v>2608</v>
      </c>
      <c r="F144" s="315">
        <v>50000</v>
      </c>
      <c r="G144" s="315">
        <v>20982.91</v>
      </c>
    </row>
    <row r="145" spans="1:7" ht="48" customHeight="1" x14ac:dyDescent="0.25">
      <c r="A145" s="322">
        <v>143</v>
      </c>
      <c r="B145" s="314" t="s">
        <v>2277</v>
      </c>
      <c r="C145" s="314" t="s">
        <v>2565</v>
      </c>
      <c r="D145" s="314" t="s">
        <v>2609</v>
      </c>
      <c r="E145" s="314" t="s">
        <v>2610</v>
      </c>
      <c r="F145" s="315">
        <v>37530.25</v>
      </c>
      <c r="G145" s="315">
        <v>0</v>
      </c>
    </row>
    <row r="146" spans="1:7" ht="48" customHeight="1" x14ac:dyDescent="0.25">
      <c r="A146" s="322">
        <v>144</v>
      </c>
      <c r="B146" s="314" t="s">
        <v>2273</v>
      </c>
      <c r="C146" s="314" t="s">
        <v>2543</v>
      </c>
      <c r="D146" s="314" t="s">
        <v>2611</v>
      </c>
      <c r="E146" s="314" t="s">
        <v>2612</v>
      </c>
      <c r="F146" s="315">
        <v>28277.45</v>
      </c>
      <c r="G146" s="315">
        <v>0</v>
      </c>
    </row>
    <row r="147" spans="1:7" ht="48" customHeight="1" x14ac:dyDescent="0.25">
      <c r="A147" s="322">
        <v>145</v>
      </c>
      <c r="B147" s="314" t="s">
        <v>2251</v>
      </c>
      <c r="C147" s="314" t="s">
        <v>2613</v>
      </c>
      <c r="D147" s="314" t="s">
        <v>2614</v>
      </c>
      <c r="E147" s="314" t="s">
        <v>2615</v>
      </c>
      <c r="F147" s="315">
        <v>70000</v>
      </c>
      <c r="G147" s="315">
        <v>0</v>
      </c>
    </row>
    <row r="148" spans="1:7" ht="15" x14ac:dyDescent="0.25">
      <c r="A148" s="316"/>
      <c r="B148" s="316"/>
      <c r="C148" s="316"/>
      <c r="D148" s="316"/>
      <c r="E148" s="317" t="s">
        <v>99</v>
      </c>
      <c r="F148" s="318">
        <f>SUM(F3:F147)</f>
        <v>7499084.9300000006</v>
      </c>
      <c r="G148" s="319"/>
    </row>
  </sheetData>
  <mergeCells count="1">
    <mergeCell ref="A1:G1"/>
  </mergeCells>
  <pageMargins left="0.7" right="0.7" top="0.75" bottom="0.75" header="0.3" footer="0.3"/>
  <pageSetup paperSize="9" scale="9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8"/>
  <sheetViews>
    <sheetView topLeftCell="A154" workbookViewId="0">
      <selection activeCell="K164" sqref="K164"/>
    </sheetView>
  </sheetViews>
  <sheetFormatPr defaultRowHeight="12.75" x14ac:dyDescent="0.2"/>
  <cols>
    <col min="1" max="1" width="4.5703125" style="326" customWidth="1"/>
    <col min="2" max="2" width="34.42578125" customWidth="1"/>
    <col min="3" max="3" width="7.7109375" customWidth="1"/>
    <col min="4" max="4" width="14.28515625" bestFit="1" customWidth="1"/>
    <col min="5" max="5" width="51.42578125" customWidth="1"/>
    <col min="6" max="6" width="18.7109375" customWidth="1"/>
    <col min="11" max="11" width="11.85546875" bestFit="1" customWidth="1"/>
  </cols>
  <sheetData>
    <row r="1" spans="1:6" ht="46.5" customHeight="1" x14ac:dyDescent="0.2">
      <c r="A1" s="519" t="s">
        <v>5351</v>
      </c>
      <c r="B1" s="520"/>
      <c r="C1" s="520"/>
      <c r="D1" s="520"/>
      <c r="E1" s="520"/>
      <c r="F1" s="521"/>
    </row>
    <row r="2" spans="1:6" ht="30" x14ac:dyDescent="0.2">
      <c r="A2" s="323" t="s">
        <v>2115</v>
      </c>
      <c r="B2" s="323" t="s">
        <v>1901</v>
      </c>
      <c r="C2" s="323" t="s">
        <v>101</v>
      </c>
      <c r="D2" s="323" t="s">
        <v>1899</v>
      </c>
      <c r="E2" s="324" t="s">
        <v>2616</v>
      </c>
      <c r="F2" s="325" t="s">
        <v>5948</v>
      </c>
    </row>
    <row r="3" spans="1:6" ht="30" x14ac:dyDescent="0.25">
      <c r="A3" s="314">
        <v>1</v>
      </c>
      <c r="B3" s="314" t="s">
        <v>2617</v>
      </c>
      <c r="C3" s="314" t="s">
        <v>2618</v>
      </c>
      <c r="D3" s="314" t="s">
        <v>2619</v>
      </c>
      <c r="E3" s="314" t="s">
        <v>2620</v>
      </c>
      <c r="F3" s="448">
        <v>50000</v>
      </c>
    </row>
    <row r="4" spans="1:6" ht="30" x14ac:dyDescent="0.25">
      <c r="A4" s="314">
        <v>2</v>
      </c>
      <c r="B4" s="314" t="s">
        <v>2621</v>
      </c>
      <c r="C4" s="314" t="s">
        <v>2618</v>
      </c>
      <c r="D4" s="314" t="s">
        <v>2622</v>
      </c>
      <c r="E4" s="314" t="s">
        <v>2623</v>
      </c>
      <c r="F4" s="448">
        <v>50000</v>
      </c>
    </row>
    <row r="5" spans="1:6" ht="45" x14ac:dyDescent="0.25">
      <c r="A5" s="314">
        <v>3</v>
      </c>
      <c r="B5" s="314" t="s">
        <v>2624</v>
      </c>
      <c r="C5" s="314" t="s">
        <v>2618</v>
      </c>
      <c r="D5" s="314" t="s">
        <v>2625</v>
      </c>
      <c r="E5" s="314" t="s">
        <v>2626</v>
      </c>
      <c r="F5" s="448">
        <v>50000</v>
      </c>
    </row>
    <row r="6" spans="1:6" ht="45" x14ac:dyDescent="0.25">
      <c r="A6" s="314">
        <v>4</v>
      </c>
      <c r="B6" s="314" t="s">
        <v>2624</v>
      </c>
      <c r="C6" s="314" t="s">
        <v>2618</v>
      </c>
      <c r="D6" s="314" t="s">
        <v>2627</v>
      </c>
      <c r="E6" s="314" t="s">
        <v>2628</v>
      </c>
      <c r="F6" s="448">
        <v>50000</v>
      </c>
    </row>
    <row r="7" spans="1:6" ht="60" x14ac:dyDescent="0.25">
      <c r="A7" s="314">
        <v>5</v>
      </c>
      <c r="B7" s="314" t="s">
        <v>2624</v>
      </c>
      <c r="C7" s="314" t="s">
        <v>2618</v>
      </c>
      <c r="D7" s="314" t="s">
        <v>2629</v>
      </c>
      <c r="E7" s="314" t="s">
        <v>2630</v>
      </c>
      <c r="F7" s="448">
        <v>50000</v>
      </c>
    </row>
    <row r="8" spans="1:6" ht="15" x14ac:dyDescent="0.25">
      <c r="A8" s="314">
        <v>6</v>
      </c>
      <c r="B8" s="314" t="s">
        <v>2633</v>
      </c>
      <c r="C8" s="314" t="s">
        <v>2618</v>
      </c>
      <c r="D8" s="314" t="s">
        <v>2634</v>
      </c>
      <c r="E8" s="314" t="s">
        <v>2635</v>
      </c>
      <c r="F8" s="448">
        <v>50000</v>
      </c>
    </row>
    <row r="9" spans="1:6" ht="60" x14ac:dyDescent="0.25">
      <c r="A9" s="314">
        <v>7</v>
      </c>
      <c r="B9" s="314" t="s">
        <v>2636</v>
      </c>
      <c r="C9" s="314" t="s">
        <v>2618</v>
      </c>
      <c r="D9" s="314" t="s">
        <v>2637</v>
      </c>
      <c r="E9" s="314" t="s">
        <v>2638</v>
      </c>
      <c r="F9" s="448">
        <v>50000</v>
      </c>
    </row>
    <row r="10" spans="1:6" ht="60" x14ac:dyDescent="0.25">
      <c r="A10" s="314">
        <v>8</v>
      </c>
      <c r="B10" s="314" t="s">
        <v>2642</v>
      </c>
      <c r="C10" s="314" t="s">
        <v>2618</v>
      </c>
      <c r="D10" s="314" t="s">
        <v>2643</v>
      </c>
      <c r="E10" s="314" t="s">
        <v>2644</v>
      </c>
      <c r="F10" s="448">
        <v>50000</v>
      </c>
    </row>
    <row r="11" spans="1:6" ht="15" x14ac:dyDescent="0.25">
      <c r="A11" s="314">
        <v>9</v>
      </c>
      <c r="B11" s="314" t="s">
        <v>2645</v>
      </c>
      <c r="C11" s="314" t="s">
        <v>2618</v>
      </c>
      <c r="D11" s="314" t="s">
        <v>2646</v>
      </c>
      <c r="E11" s="314" t="s">
        <v>2647</v>
      </c>
      <c r="F11" s="448">
        <v>45931.0452</v>
      </c>
    </row>
    <row r="12" spans="1:6" ht="45" x14ac:dyDescent="0.25">
      <c r="A12" s="314">
        <v>10</v>
      </c>
      <c r="B12" s="314" t="s">
        <v>2645</v>
      </c>
      <c r="C12" s="314" t="s">
        <v>2618</v>
      </c>
      <c r="D12" s="314" t="s">
        <v>2648</v>
      </c>
      <c r="E12" s="314" t="s">
        <v>2649</v>
      </c>
      <c r="F12" s="448">
        <v>50000</v>
      </c>
    </row>
    <row r="13" spans="1:6" ht="30" x14ac:dyDescent="0.25">
      <c r="A13" s="314">
        <v>11</v>
      </c>
      <c r="B13" s="314" t="s">
        <v>2645</v>
      </c>
      <c r="C13" s="314" t="s">
        <v>2618</v>
      </c>
      <c r="D13" s="314" t="s">
        <v>2650</v>
      </c>
      <c r="E13" s="314" t="s">
        <v>2651</v>
      </c>
      <c r="F13" s="448">
        <v>42000.462399999997</v>
      </c>
    </row>
    <row r="14" spans="1:6" ht="60" x14ac:dyDescent="0.25">
      <c r="A14" s="314">
        <v>12</v>
      </c>
      <c r="B14" s="314" t="s">
        <v>2645</v>
      </c>
      <c r="C14" s="314" t="s">
        <v>2618</v>
      </c>
      <c r="D14" s="314" t="s">
        <v>2652</v>
      </c>
      <c r="E14" s="314" t="s">
        <v>2653</v>
      </c>
      <c r="F14" s="448">
        <v>50000</v>
      </c>
    </row>
    <row r="15" spans="1:6" ht="15" x14ac:dyDescent="0.25">
      <c r="A15" s="314">
        <v>13</v>
      </c>
      <c r="B15" s="314" t="s">
        <v>2654</v>
      </c>
      <c r="C15" s="314" t="s">
        <v>2618</v>
      </c>
      <c r="D15" s="314" t="s">
        <v>2655</v>
      </c>
      <c r="E15" s="314" t="s">
        <v>2656</v>
      </c>
      <c r="F15" s="448">
        <v>50000</v>
      </c>
    </row>
    <row r="16" spans="1:6" ht="45" x14ac:dyDescent="0.25">
      <c r="A16" s="314">
        <v>14</v>
      </c>
      <c r="B16" s="314" t="s">
        <v>2659</v>
      </c>
      <c r="C16" s="314" t="s">
        <v>2618</v>
      </c>
      <c r="D16" s="314" t="s">
        <v>2660</v>
      </c>
      <c r="E16" s="314" t="s">
        <v>2661</v>
      </c>
      <c r="F16" s="448">
        <v>50000</v>
      </c>
    </row>
    <row r="17" spans="1:6" ht="30" x14ac:dyDescent="0.25">
      <c r="A17" s="314">
        <v>15</v>
      </c>
      <c r="B17" s="314" t="s">
        <v>2659</v>
      </c>
      <c r="C17" s="314" t="s">
        <v>2618</v>
      </c>
      <c r="D17" s="314" t="s">
        <v>2662</v>
      </c>
      <c r="E17" s="314" t="s">
        <v>2663</v>
      </c>
      <c r="F17" s="448">
        <v>50000</v>
      </c>
    </row>
    <row r="18" spans="1:6" ht="45" x14ac:dyDescent="0.25">
      <c r="A18" s="314">
        <v>16</v>
      </c>
      <c r="B18" s="314" t="s">
        <v>2659</v>
      </c>
      <c r="C18" s="314" t="s">
        <v>2618</v>
      </c>
      <c r="D18" s="314" t="s">
        <v>2664</v>
      </c>
      <c r="E18" s="314" t="s">
        <v>2665</v>
      </c>
      <c r="F18" s="448">
        <v>50000</v>
      </c>
    </row>
    <row r="19" spans="1:6" ht="15" x14ac:dyDescent="0.25">
      <c r="A19" s="314">
        <v>17</v>
      </c>
      <c r="B19" s="314" t="s">
        <v>2659</v>
      </c>
      <c r="C19" s="314" t="s">
        <v>2618</v>
      </c>
      <c r="D19" s="314" t="s">
        <v>2666</v>
      </c>
      <c r="E19" s="314" t="s">
        <v>2667</v>
      </c>
      <c r="F19" s="448">
        <v>16366.745999999999</v>
      </c>
    </row>
    <row r="20" spans="1:6" ht="60" x14ac:dyDescent="0.25">
      <c r="A20" s="314">
        <v>18</v>
      </c>
      <c r="B20" s="314" t="s">
        <v>2659</v>
      </c>
      <c r="C20" s="314" t="s">
        <v>2618</v>
      </c>
      <c r="D20" s="314" t="s">
        <v>2668</v>
      </c>
      <c r="E20" s="314" t="s">
        <v>2669</v>
      </c>
      <c r="F20" s="448">
        <v>50000</v>
      </c>
    </row>
    <row r="21" spans="1:6" ht="15" x14ac:dyDescent="0.25">
      <c r="A21" s="314">
        <v>19</v>
      </c>
      <c r="B21" s="314" t="s">
        <v>2659</v>
      </c>
      <c r="C21" s="314" t="s">
        <v>2618</v>
      </c>
      <c r="D21" s="314" t="s">
        <v>2670</v>
      </c>
      <c r="E21" s="314" t="s">
        <v>2671</v>
      </c>
      <c r="F21" s="448">
        <v>50000</v>
      </c>
    </row>
    <row r="22" spans="1:6" ht="45" x14ac:dyDescent="0.25">
      <c r="A22" s="314">
        <v>20</v>
      </c>
      <c r="B22" s="314" t="s">
        <v>2672</v>
      </c>
      <c r="C22" s="314" t="s">
        <v>2618</v>
      </c>
      <c r="D22" s="314" t="s">
        <v>2673</v>
      </c>
      <c r="E22" s="314" t="s">
        <v>2674</v>
      </c>
      <c r="F22" s="448">
        <v>50000</v>
      </c>
    </row>
    <row r="23" spans="1:6" ht="30" x14ac:dyDescent="0.25">
      <c r="A23" s="314">
        <v>21</v>
      </c>
      <c r="B23" s="314" t="s">
        <v>2678</v>
      </c>
      <c r="C23" s="314" t="s">
        <v>2618</v>
      </c>
      <c r="D23" s="314" t="s">
        <v>2679</v>
      </c>
      <c r="E23" s="314" t="s">
        <v>2680</v>
      </c>
      <c r="F23" s="448">
        <v>43800</v>
      </c>
    </row>
    <row r="24" spans="1:6" ht="60" x14ac:dyDescent="0.25">
      <c r="A24" s="314">
        <v>22</v>
      </c>
      <c r="B24" s="314" t="s">
        <v>2678</v>
      </c>
      <c r="C24" s="314" t="s">
        <v>2618</v>
      </c>
      <c r="D24" s="314" t="s">
        <v>2681</v>
      </c>
      <c r="E24" s="314" t="s">
        <v>2682</v>
      </c>
      <c r="F24" s="448">
        <v>50000</v>
      </c>
    </row>
    <row r="25" spans="1:6" ht="15" x14ac:dyDescent="0.25">
      <c r="A25" s="314">
        <v>23</v>
      </c>
      <c r="B25" s="314" t="s">
        <v>2678</v>
      </c>
      <c r="C25" s="314" t="s">
        <v>2618</v>
      </c>
      <c r="D25" s="314" t="s">
        <v>2683</v>
      </c>
      <c r="E25" s="314" t="s">
        <v>2684</v>
      </c>
      <c r="F25" s="448">
        <v>36500</v>
      </c>
    </row>
    <row r="26" spans="1:6" ht="45" x14ac:dyDescent="0.25">
      <c r="A26" s="314">
        <v>24</v>
      </c>
      <c r="B26" s="314" t="s">
        <v>2678</v>
      </c>
      <c r="C26" s="314" t="s">
        <v>2618</v>
      </c>
      <c r="D26" s="314" t="s">
        <v>2685</v>
      </c>
      <c r="E26" s="314" t="s">
        <v>2686</v>
      </c>
      <c r="F26" s="448">
        <v>43800</v>
      </c>
    </row>
    <row r="27" spans="1:6" ht="15" x14ac:dyDescent="0.25">
      <c r="A27" s="314">
        <v>25</v>
      </c>
      <c r="B27" s="314" t="s">
        <v>2692</v>
      </c>
      <c r="C27" s="314" t="s">
        <v>2618</v>
      </c>
      <c r="D27" s="314" t="s">
        <v>2693</v>
      </c>
      <c r="E27" s="314" t="s">
        <v>2694</v>
      </c>
      <c r="F27" s="448">
        <v>50000</v>
      </c>
    </row>
    <row r="28" spans="1:6" ht="15" x14ac:dyDescent="0.25">
      <c r="A28" s="314">
        <v>26</v>
      </c>
      <c r="B28" s="314" t="s">
        <v>2692</v>
      </c>
      <c r="C28" s="314" t="s">
        <v>2618</v>
      </c>
      <c r="D28" s="314" t="s">
        <v>2695</v>
      </c>
      <c r="E28" s="314" t="s">
        <v>2696</v>
      </c>
      <c r="F28" s="448">
        <v>18490.9584</v>
      </c>
    </row>
    <row r="29" spans="1:6" ht="15" x14ac:dyDescent="0.25">
      <c r="A29" s="314">
        <v>27</v>
      </c>
      <c r="B29" s="314" t="s">
        <v>2692</v>
      </c>
      <c r="C29" s="314" t="s">
        <v>2618</v>
      </c>
      <c r="D29" s="314" t="s">
        <v>2697</v>
      </c>
      <c r="E29" s="314" t="s">
        <v>2698</v>
      </c>
      <c r="F29" s="448">
        <v>18769.088400000001</v>
      </c>
    </row>
    <row r="30" spans="1:6" ht="60" x14ac:dyDescent="0.25">
      <c r="A30" s="314">
        <v>28</v>
      </c>
      <c r="B30" s="314" t="s">
        <v>2692</v>
      </c>
      <c r="C30" s="314" t="s">
        <v>2618</v>
      </c>
      <c r="D30" s="314" t="s">
        <v>2699</v>
      </c>
      <c r="E30" s="314" t="s">
        <v>2700</v>
      </c>
      <c r="F30" s="448">
        <v>50000</v>
      </c>
    </row>
    <row r="31" spans="1:6" ht="30" x14ac:dyDescent="0.25">
      <c r="A31" s="314">
        <v>29</v>
      </c>
      <c r="B31" s="314" t="s">
        <v>2692</v>
      </c>
      <c r="C31" s="314" t="s">
        <v>2618</v>
      </c>
      <c r="D31" s="314" t="s">
        <v>2701</v>
      </c>
      <c r="E31" s="314" t="s">
        <v>2702</v>
      </c>
      <c r="F31" s="448">
        <v>15001.777399999999</v>
      </c>
    </row>
    <row r="32" spans="1:6" ht="15" x14ac:dyDescent="0.25">
      <c r="A32" s="314">
        <v>30</v>
      </c>
      <c r="B32" s="314" t="s">
        <v>2692</v>
      </c>
      <c r="C32" s="314" t="s">
        <v>2618</v>
      </c>
      <c r="D32" s="314" t="s">
        <v>2703</v>
      </c>
      <c r="E32" s="314" t="s">
        <v>2694</v>
      </c>
      <c r="F32" s="448">
        <v>9080.6306000000004</v>
      </c>
    </row>
    <row r="33" spans="1:6" ht="30" x14ac:dyDescent="0.25">
      <c r="A33" s="314">
        <v>31</v>
      </c>
      <c r="B33" s="314" t="s">
        <v>2692</v>
      </c>
      <c r="C33" s="314" t="s">
        <v>2618</v>
      </c>
      <c r="D33" s="314" t="s">
        <v>2704</v>
      </c>
      <c r="E33" s="314" t="s">
        <v>2705</v>
      </c>
      <c r="F33" s="448">
        <v>50000</v>
      </c>
    </row>
    <row r="34" spans="1:6" ht="30" x14ac:dyDescent="0.25">
      <c r="A34" s="314">
        <v>32</v>
      </c>
      <c r="B34" s="314" t="s">
        <v>2692</v>
      </c>
      <c r="C34" s="314" t="s">
        <v>2618</v>
      </c>
      <c r="D34" s="314" t="s">
        <v>2706</v>
      </c>
      <c r="E34" s="314" t="s">
        <v>2707</v>
      </c>
      <c r="F34" s="448">
        <v>44549.169799999996</v>
      </c>
    </row>
    <row r="35" spans="1:6" ht="30" x14ac:dyDescent="0.25">
      <c r="A35" s="314">
        <v>33</v>
      </c>
      <c r="B35" s="314" t="s">
        <v>2692</v>
      </c>
      <c r="C35" s="314" t="s">
        <v>2618</v>
      </c>
      <c r="D35" s="314" t="s">
        <v>2708</v>
      </c>
      <c r="E35" s="314" t="s">
        <v>2705</v>
      </c>
      <c r="F35" s="448">
        <v>50000</v>
      </c>
    </row>
    <row r="36" spans="1:6" ht="30" x14ac:dyDescent="0.25">
      <c r="A36" s="314">
        <v>34</v>
      </c>
      <c r="B36" s="314" t="s">
        <v>2692</v>
      </c>
      <c r="C36" s="314" t="s">
        <v>2618</v>
      </c>
      <c r="D36" s="314" t="s">
        <v>2709</v>
      </c>
      <c r="E36" s="314" t="s">
        <v>2710</v>
      </c>
      <c r="F36" s="448">
        <v>37640.887800000004</v>
      </c>
    </row>
    <row r="37" spans="1:6" ht="45" x14ac:dyDescent="0.25">
      <c r="A37" s="314">
        <v>35</v>
      </c>
      <c r="B37" s="314" t="s">
        <v>2711</v>
      </c>
      <c r="C37" s="314" t="s">
        <v>2618</v>
      </c>
      <c r="D37" s="314" t="s">
        <v>2712</v>
      </c>
      <c r="E37" s="314" t="s">
        <v>2713</v>
      </c>
      <c r="F37" s="448">
        <v>50000</v>
      </c>
    </row>
    <row r="38" spans="1:6" ht="30" x14ac:dyDescent="0.25">
      <c r="A38" s="314">
        <v>36</v>
      </c>
      <c r="B38" s="314" t="s">
        <v>2717</v>
      </c>
      <c r="C38" s="314" t="s">
        <v>2618</v>
      </c>
      <c r="D38" s="314" t="s">
        <v>2718</v>
      </c>
      <c r="E38" s="314" t="s">
        <v>2719</v>
      </c>
      <c r="F38" s="448">
        <v>47128.799999999996</v>
      </c>
    </row>
    <row r="39" spans="1:6" ht="75" x14ac:dyDescent="0.25">
      <c r="A39" s="314">
        <v>37</v>
      </c>
      <c r="B39" s="314" t="s">
        <v>2720</v>
      </c>
      <c r="C39" s="314" t="s">
        <v>2618</v>
      </c>
      <c r="D39" s="314" t="s">
        <v>2721</v>
      </c>
      <c r="E39" s="314" t="s">
        <v>2722</v>
      </c>
      <c r="F39" s="448">
        <v>70000</v>
      </c>
    </row>
    <row r="40" spans="1:6" ht="15" x14ac:dyDescent="0.25">
      <c r="A40" s="314">
        <v>38</v>
      </c>
      <c r="B40" s="314" t="s">
        <v>2723</v>
      </c>
      <c r="C40" s="314" t="s">
        <v>2618</v>
      </c>
      <c r="D40" s="314" t="s">
        <v>2724</v>
      </c>
      <c r="E40" s="314" t="s">
        <v>2725</v>
      </c>
      <c r="F40" s="448">
        <v>70000</v>
      </c>
    </row>
    <row r="41" spans="1:6" ht="45" x14ac:dyDescent="0.25">
      <c r="A41" s="314">
        <v>39</v>
      </c>
      <c r="B41" s="314" t="s">
        <v>2723</v>
      </c>
      <c r="C41" s="314" t="s">
        <v>2618</v>
      </c>
      <c r="D41" s="314" t="s">
        <v>2726</v>
      </c>
      <c r="E41" s="314" t="s">
        <v>2727</v>
      </c>
      <c r="F41" s="448">
        <v>70000</v>
      </c>
    </row>
    <row r="42" spans="1:6" ht="45" x14ac:dyDescent="0.25">
      <c r="A42" s="314">
        <v>40</v>
      </c>
      <c r="B42" s="314" t="s">
        <v>2728</v>
      </c>
      <c r="C42" s="314" t="s">
        <v>2618</v>
      </c>
      <c r="D42" s="314" t="s">
        <v>2729</v>
      </c>
      <c r="E42" s="314" t="s">
        <v>2730</v>
      </c>
      <c r="F42" s="448">
        <v>67014</v>
      </c>
    </row>
    <row r="43" spans="1:6" ht="45" x14ac:dyDescent="0.25">
      <c r="A43" s="314">
        <v>41</v>
      </c>
      <c r="B43" s="314" t="s">
        <v>2728</v>
      </c>
      <c r="C43" s="314" t="s">
        <v>2618</v>
      </c>
      <c r="D43" s="314" t="s">
        <v>2731</v>
      </c>
      <c r="E43" s="314" t="s">
        <v>2730</v>
      </c>
      <c r="F43" s="448">
        <v>68328</v>
      </c>
    </row>
    <row r="44" spans="1:6" ht="45" x14ac:dyDescent="0.25">
      <c r="A44" s="314">
        <v>42</v>
      </c>
      <c r="B44" s="314" t="s">
        <v>2728</v>
      </c>
      <c r="C44" s="314" t="s">
        <v>2618</v>
      </c>
      <c r="D44" s="314" t="s">
        <v>2732</v>
      </c>
      <c r="E44" s="314" t="s">
        <v>2730</v>
      </c>
      <c r="F44" s="448">
        <v>68130.899999999994</v>
      </c>
    </row>
    <row r="45" spans="1:6" ht="45" x14ac:dyDescent="0.25">
      <c r="A45" s="314">
        <v>43</v>
      </c>
      <c r="B45" s="314" t="s">
        <v>2728</v>
      </c>
      <c r="C45" s="314" t="s">
        <v>2618</v>
      </c>
      <c r="D45" s="314" t="s">
        <v>2733</v>
      </c>
      <c r="E45" s="314" t="s">
        <v>2730</v>
      </c>
      <c r="F45" s="448">
        <v>23980.5</v>
      </c>
    </row>
    <row r="46" spans="1:6" ht="60" x14ac:dyDescent="0.25">
      <c r="A46" s="314">
        <v>44</v>
      </c>
      <c r="B46" s="314" t="s">
        <v>2734</v>
      </c>
      <c r="C46" s="314" t="s">
        <v>2618</v>
      </c>
      <c r="D46" s="314" t="s">
        <v>2735</v>
      </c>
      <c r="E46" s="314" t="s">
        <v>2736</v>
      </c>
      <c r="F46" s="448">
        <v>70000</v>
      </c>
    </row>
    <row r="47" spans="1:6" ht="75" x14ac:dyDescent="0.25">
      <c r="A47" s="314">
        <v>45</v>
      </c>
      <c r="B47" s="314" t="s">
        <v>2734</v>
      </c>
      <c r="C47" s="314" t="s">
        <v>2618</v>
      </c>
      <c r="D47" s="314" t="s">
        <v>2737</v>
      </c>
      <c r="E47" s="314" t="s">
        <v>2738</v>
      </c>
      <c r="F47" s="448">
        <v>70000</v>
      </c>
    </row>
    <row r="48" spans="1:6" ht="60" x14ac:dyDescent="0.25">
      <c r="A48" s="314">
        <v>46</v>
      </c>
      <c r="B48" s="314" t="s">
        <v>2741</v>
      </c>
      <c r="C48" s="314" t="s">
        <v>2618</v>
      </c>
      <c r="D48" s="314" t="s">
        <v>2742</v>
      </c>
      <c r="E48" s="314" t="s">
        <v>2743</v>
      </c>
      <c r="F48" s="448">
        <v>42836.4</v>
      </c>
    </row>
    <row r="49" spans="1:6" ht="60" x14ac:dyDescent="0.25">
      <c r="A49" s="314">
        <v>47</v>
      </c>
      <c r="B49" s="314" t="s">
        <v>2741</v>
      </c>
      <c r="C49" s="314" t="s">
        <v>2618</v>
      </c>
      <c r="D49" s="314" t="s">
        <v>2744</v>
      </c>
      <c r="E49" s="314" t="s">
        <v>2743</v>
      </c>
      <c r="F49" s="448">
        <v>13140</v>
      </c>
    </row>
    <row r="50" spans="1:6" ht="30" x14ac:dyDescent="0.25">
      <c r="A50" s="314">
        <v>48</v>
      </c>
      <c r="B50" s="314" t="s">
        <v>2745</v>
      </c>
      <c r="C50" s="314" t="s">
        <v>2746</v>
      </c>
      <c r="D50" s="314" t="s">
        <v>2747</v>
      </c>
      <c r="E50" s="314" t="s">
        <v>2748</v>
      </c>
      <c r="F50" s="448">
        <v>50000</v>
      </c>
    </row>
    <row r="51" spans="1:6" ht="30" x14ac:dyDescent="0.25">
      <c r="A51" s="314">
        <v>49</v>
      </c>
      <c r="B51" s="314" t="s">
        <v>2745</v>
      </c>
      <c r="C51" s="314" t="s">
        <v>2746</v>
      </c>
      <c r="D51" s="314" t="s">
        <v>2749</v>
      </c>
      <c r="E51" s="314" t="s">
        <v>2750</v>
      </c>
      <c r="F51" s="448">
        <v>50000</v>
      </c>
    </row>
    <row r="52" spans="1:6" ht="30" x14ac:dyDescent="0.25">
      <c r="A52" s="314">
        <v>50</v>
      </c>
      <c r="B52" s="314" t="s">
        <v>2751</v>
      </c>
      <c r="C52" s="314" t="s">
        <v>2746</v>
      </c>
      <c r="D52" s="314" t="s">
        <v>2752</v>
      </c>
      <c r="E52" s="314" t="s">
        <v>2753</v>
      </c>
      <c r="F52" s="448">
        <v>50000</v>
      </c>
    </row>
    <row r="53" spans="1:6" ht="60" x14ac:dyDescent="0.25">
      <c r="A53" s="314">
        <v>51</v>
      </c>
      <c r="B53" s="314" t="s">
        <v>2751</v>
      </c>
      <c r="C53" s="314" t="s">
        <v>2746</v>
      </c>
      <c r="D53" s="314" t="s">
        <v>2754</v>
      </c>
      <c r="E53" s="314" t="s">
        <v>2755</v>
      </c>
      <c r="F53" s="448">
        <v>50000</v>
      </c>
    </row>
    <row r="54" spans="1:6" ht="60" x14ac:dyDescent="0.25">
      <c r="A54" s="314">
        <v>52</v>
      </c>
      <c r="B54" s="314" t="s">
        <v>2756</v>
      </c>
      <c r="C54" s="314" t="s">
        <v>2746</v>
      </c>
      <c r="D54" s="314" t="s">
        <v>2757</v>
      </c>
      <c r="E54" s="314" t="s">
        <v>2758</v>
      </c>
      <c r="F54" s="448">
        <v>50000</v>
      </c>
    </row>
    <row r="55" spans="1:6" ht="30" x14ac:dyDescent="0.25">
      <c r="A55" s="314">
        <v>53</v>
      </c>
      <c r="B55" s="314" t="s">
        <v>2762</v>
      </c>
      <c r="C55" s="314" t="s">
        <v>2746</v>
      </c>
      <c r="D55" s="314" t="s">
        <v>2763</v>
      </c>
      <c r="E55" s="314" t="s">
        <v>2764</v>
      </c>
      <c r="F55" s="448">
        <v>50000</v>
      </c>
    </row>
    <row r="56" spans="1:6" ht="30" x14ac:dyDescent="0.25">
      <c r="A56" s="314">
        <v>54</v>
      </c>
      <c r="B56" s="314" t="s">
        <v>2765</v>
      </c>
      <c r="C56" s="314" t="s">
        <v>2746</v>
      </c>
      <c r="D56" s="314" t="s">
        <v>2766</v>
      </c>
      <c r="E56" s="314" t="s">
        <v>2767</v>
      </c>
      <c r="F56" s="448">
        <v>50000</v>
      </c>
    </row>
    <row r="57" spans="1:6" ht="60" x14ac:dyDescent="0.25">
      <c r="A57" s="314">
        <v>55</v>
      </c>
      <c r="B57" s="314" t="s">
        <v>2765</v>
      </c>
      <c r="C57" s="314" t="s">
        <v>2746</v>
      </c>
      <c r="D57" s="314" t="s">
        <v>2768</v>
      </c>
      <c r="E57" s="314" t="s">
        <v>2769</v>
      </c>
      <c r="F57" s="448">
        <v>50000</v>
      </c>
    </row>
    <row r="58" spans="1:6" ht="45" x14ac:dyDescent="0.25">
      <c r="A58" s="314">
        <v>56</v>
      </c>
      <c r="B58" s="314" t="s">
        <v>2765</v>
      </c>
      <c r="C58" s="314" t="s">
        <v>2746</v>
      </c>
      <c r="D58" s="314" t="s">
        <v>2770</v>
      </c>
      <c r="E58" s="314" t="s">
        <v>2771</v>
      </c>
      <c r="F58" s="448">
        <v>36984.895199999999</v>
      </c>
    </row>
    <row r="59" spans="1:6" ht="30" x14ac:dyDescent="0.25">
      <c r="A59" s="314">
        <v>57</v>
      </c>
      <c r="B59" s="314" t="s">
        <v>2772</v>
      </c>
      <c r="C59" s="314" t="s">
        <v>2746</v>
      </c>
      <c r="D59" s="314" t="s">
        <v>2773</v>
      </c>
      <c r="E59" s="314" t="s">
        <v>2774</v>
      </c>
      <c r="F59" s="448">
        <v>50000</v>
      </c>
    </row>
    <row r="60" spans="1:6" ht="30" x14ac:dyDescent="0.25">
      <c r="A60" s="314">
        <v>58</v>
      </c>
      <c r="B60" s="314" t="s">
        <v>2772</v>
      </c>
      <c r="C60" s="314" t="s">
        <v>2746</v>
      </c>
      <c r="D60" s="314" t="s">
        <v>2775</v>
      </c>
      <c r="E60" s="314" t="s">
        <v>2776</v>
      </c>
      <c r="F60" s="448">
        <v>50000</v>
      </c>
    </row>
    <row r="61" spans="1:6" ht="15" x14ac:dyDescent="0.25">
      <c r="A61" s="314">
        <v>59</v>
      </c>
      <c r="B61" s="314" t="s">
        <v>2777</v>
      </c>
      <c r="C61" s="314" t="s">
        <v>2746</v>
      </c>
      <c r="D61" s="314" t="s">
        <v>2778</v>
      </c>
      <c r="E61" s="314" t="s">
        <v>2779</v>
      </c>
      <c r="F61" s="448">
        <v>70000</v>
      </c>
    </row>
    <row r="62" spans="1:6" ht="45" x14ac:dyDescent="0.25">
      <c r="A62" s="314">
        <v>60</v>
      </c>
      <c r="B62" s="314" t="s">
        <v>2780</v>
      </c>
      <c r="C62" s="314" t="s">
        <v>2781</v>
      </c>
      <c r="D62" s="314" t="s">
        <v>2782</v>
      </c>
      <c r="E62" s="314" t="s">
        <v>2783</v>
      </c>
      <c r="F62" s="448">
        <v>50000</v>
      </c>
    </row>
    <row r="63" spans="1:6" ht="30" x14ac:dyDescent="0.25">
      <c r="A63" s="314">
        <v>61</v>
      </c>
      <c r="B63" s="314" t="s">
        <v>2784</v>
      </c>
      <c r="C63" s="314" t="s">
        <v>2781</v>
      </c>
      <c r="D63" s="314" t="s">
        <v>2785</v>
      </c>
      <c r="E63" s="314" t="s">
        <v>2786</v>
      </c>
      <c r="F63" s="448">
        <v>50000</v>
      </c>
    </row>
    <row r="64" spans="1:6" ht="30" x14ac:dyDescent="0.25">
      <c r="A64" s="314">
        <v>62</v>
      </c>
      <c r="B64" s="314" t="s">
        <v>2787</v>
      </c>
      <c r="C64" s="314" t="s">
        <v>2781</v>
      </c>
      <c r="D64" s="314" t="s">
        <v>2788</v>
      </c>
      <c r="E64" s="314" t="s">
        <v>2789</v>
      </c>
      <c r="F64" s="448">
        <v>14600</v>
      </c>
    </row>
    <row r="65" spans="1:6" ht="30" x14ac:dyDescent="0.25">
      <c r="A65" s="314">
        <v>63</v>
      </c>
      <c r="B65" s="314" t="s">
        <v>2787</v>
      </c>
      <c r="C65" s="314" t="s">
        <v>2781</v>
      </c>
      <c r="D65" s="314" t="s">
        <v>2790</v>
      </c>
      <c r="E65" s="314" t="s">
        <v>2791</v>
      </c>
      <c r="F65" s="448">
        <v>43800</v>
      </c>
    </row>
    <row r="66" spans="1:6" ht="45" x14ac:dyDescent="0.25">
      <c r="A66" s="314">
        <v>64</v>
      </c>
      <c r="B66" s="314" t="s">
        <v>2787</v>
      </c>
      <c r="C66" s="314" t="s">
        <v>2781</v>
      </c>
      <c r="D66" s="314" t="s">
        <v>2792</v>
      </c>
      <c r="E66" s="314" t="s">
        <v>2793</v>
      </c>
      <c r="F66" s="448">
        <v>50000</v>
      </c>
    </row>
    <row r="67" spans="1:6" ht="45" x14ac:dyDescent="0.25">
      <c r="A67" s="314">
        <v>65</v>
      </c>
      <c r="B67" s="314" t="s">
        <v>2787</v>
      </c>
      <c r="C67" s="314" t="s">
        <v>2781</v>
      </c>
      <c r="D67" s="314" t="s">
        <v>2794</v>
      </c>
      <c r="E67" s="314" t="s">
        <v>2795</v>
      </c>
      <c r="F67" s="448">
        <v>43800</v>
      </c>
    </row>
    <row r="68" spans="1:6" ht="90" x14ac:dyDescent="0.25">
      <c r="A68" s="314">
        <v>66</v>
      </c>
      <c r="B68" s="314" t="s">
        <v>2787</v>
      </c>
      <c r="C68" s="314" t="s">
        <v>2781</v>
      </c>
      <c r="D68" s="314" t="s">
        <v>2796</v>
      </c>
      <c r="E68" s="314" t="s">
        <v>2797</v>
      </c>
      <c r="F68" s="448">
        <v>50000</v>
      </c>
    </row>
    <row r="69" spans="1:6" ht="60" x14ac:dyDescent="0.25">
      <c r="A69" s="314">
        <v>67</v>
      </c>
      <c r="B69" s="314" t="s">
        <v>2787</v>
      </c>
      <c r="C69" s="314" t="s">
        <v>2781</v>
      </c>
      <c r="D69" s="314" t="s">
        <v>2798</v>
      </c>
      <c r="E69" s="314" t="s">
        <v>2799</v>
      </c>
      <c r="F69" s="448">
        <v>50000</v>
      </c>
    </row>
    <row r="70" spans="1:6" ht="45" x14ac:dyDescent="0.25">
      <c r="A70" s="314">
        <v>68</v>
      </c>
      <c r="B70" s="314" t="s">
        <v>2800</v>
      </c>
      <c r="C70" s="314" t="s">
        <v>2781</v>
      </c>
      <c r="D70" s="314">
        <v>1100090484</v>
      </c>
      <c r="E70" s="314" t="s">
        <v>2801</v>
      </c>
      <c r="F70" s="448">
        <v>50000</v>
      </c>
    </row>
    <row r="71" spans="1:6" ht="30" x14ac:dyDescent="0.25">
      <c r="A71" s="314">
        <v>69</v>
      </c>
      <c r="B71" s="314" t="s">
        <v>2802</v>
      </c>
      <c r="C71" s="314" t="s">
        <v>2781</v>
      </c>
      <c r="D71" s="314" t="s">
        <v>2803</v>
      </c>
      <c r="E71" s="314" t="s">
        <v>2804</v>
      </c>
      <c r="F71" s="448">
        <v>50000</v>
      </c>
    </row>
    <row r="72" spans="1:6" ht="15" x14ac:dyDescent="0.25">
      <c r="A72" s="314">
        <v>70</v>
      </c>
      <c r="B72" s="314" t="s">
        <v>2802</v>
      </c>
      <c r="C72" s="314" t="s">
        <v>2781</v>
      </c>
      <c r="D72" s="314" t="s">
        <v>2805</v>
      </c>
      <c r="E72" s="314" t="s">
        <v>2806</v>
      </c>
      <c r="F72" s="448">
        <v>43800</v>
      </c>
    </row>
    <row r="73" spans="1:6" ht="30" x14ac:dyDescent="0.25">
      <c r="A73" s="314">
        <v>71</v>
      </c>
      <c r="B73" s="314" t="s">
        <v>2802</v>
      </c>
      <c r="C73" s="314" t="s">
        <v>2781</v>
      </c>
      <c r="D73" s="314" t="s">
        <v>2807</v>
      </c>
      <c r="E73" s="314" t="s">
        <v>2808</v>
      </c>
      <c r="F73" s="448">
        <v>21900</v>
      </c>
    </row>
    <row r="74" spans="1:6" ht="45" x14ac:dyDescent="0.25">
      <c r="A74" s="314">
        <v>72</v>
      </c>
      <c r="B74" s="314" t="s">
        <v>2809</v>
      </c>
      <c r="C74" s="314" t="s">
        <v>2781</v>
      </c>
      <c r="D74" s="314" t="s">
        <v>2810</v>
      </c>
      <c r="E74" s="314" t="s">
        <v>2811</v>
      </c>
      <c r="F74" s="448">
        <v>70000</v>
      </c>
    </row>
    <row r="75" spans="1:6" ht="60" x14ac:dyDescent="0.25">
      <c r="A75" s="314">
        <v>73</v>
      </c>
      <c r="B75" s="314" t="s">
        <v>2814</v>
      </c>
      <c r="C75" s="314" t="s">
        <v>2815</v>
      </c>
      <c r="D75" s="314" t="s">
        <v>2816</v>
      </c>
      <c r="E75" s="314" t="s">
        <v>2817</v>
      </c>
      <c r="F75" s="448">
        <v>50000</v>
      </c>
    </row>
    <row r="76" spans="1:6" ht="30" x14ac:dyDescent="0.25">
      <c r="A76" s="314">
        <v>74</v>
      </c>
      <c r="B76" s="314" t="s">
        <v>2818</v>
      </c>
      <c r="C76" s="314" t="s">
        <v>2815</v>
      </c>
      <c r="D76" s="314" t="s">
        <v>2819</v>
      </c>
      <c r="E76" s="314" t="s">
        <v>2820</v>
      </c>
      <c r="F76" s="448">
        <v>50000</v>
      </c>
    </row>
    <row r="77" spans="1:6" ht="45" x14ac:dyDescent="0.25">
      <c r="A77" s="314">
        <v>75</v>
      </c>
      <c r="B77" s="314" t="s">
        <v>2818</v>
      </c>
      <c r="C77" s="314" t="s">
        <v>2815</v>
      </c>
      <c r="D77" s="314" t="s">
        <v>2821</v>
      </c>
      <c r="E77" s="314" t="s">
        <v>2822</v>
      </c>
      <c r="F77" s="448">
        <v>50000</v>
      </c>
    </row>
    <row r="78" spans="1:6" ht="45" x14ac:dyDescent="0.25">
      <c r="A78" s="314">
        <v>76</v>
      </c>
      <c r="B78" s="314" t="s">
        <v>2818</v>
      </c>
      <c r="C78" s="314" t="s">
        <v>2815</v>
      </c>
      <c r="D78" s="314" t="s">
        <v>2823</v>
      </c>
      <c r="E78" s="314" t="s">
        <v>2824</v>
      </c>
      <c r="F78" s="448">
        <v>50000</v>
      </c>
    </row>
    <row r="79" spans="1:6" ht="30" x14ac:dyDescent="0.25">
      <c r="A79" s="314">
        <v>77</v>
      </c>
      <c r="B79" s="314" t="s">
        <v>2818</v>
      </c>
      <c r="C79" s="314" t="s">
        <v>2815</v>
      </c>
      <c r="D79" s="314" t="s">
        <v>2825</v>
      </c>
      <c r="E79" s="314" t="s">
        <v>2826</v>
      </c>
      <c r="F79" s="448">
        <v>50000</v>
      </c>
    </row>
    <row r="80" spans="1:6" ht="30" x14ac:dyDescent="0.25">
      <c r="A80" s="314">
        <v>78</v>
      </c>
      <c r="B80" s="314" t="s">
        <v>2818</v>
      </c>
      <c r="C80" s="314" t="s">
        <v>2815</v>
      </c>
      <c r="D80" s="314" t="s">
        <v>2827</v>
      </c>
      <c r="E80" s="314" t="s">
        <v>2828</v>
      </c>
      <c r="F80" s="448">
        <v>50000</v>
      </c>
    </row>
    <row r="81" spans="1:6" ht="30" x14ac:dyDescent="0.25">
      <c r="A81" s="314">
        <v>79</v>
      </c>
      <c r="B81" s="314" t="s">
        <v>2818</v>
      </c>
      <c r="C81" s="314" t="s">
        <v>2815</v>
      </c>
      <c r="D81" s="314" t="s">
        <v>2829</v>
      </c>
      <c r="E81" s="314" t="s">
        <v>2830</v>
      </c>
      <c r="F81" s="448">
        <v>50000</v>
      </c>
    </row>
    <row r="82" spans="1:6" ht="30" x14ac:dyDescent="0.25">
      <c r="A82" s="314">
        <v>80</v>
      </c>
      <c r="B82" s="314" t="s">
        <v>2818</v>
      </c>
      <c r="C82" s="314" t="s">
        <v>2815</v>
      </c>
      <c r="D82" s="314" t="s">
        <v>2831</v>
      </c>
      <c r="E82" s="314" t="s">
        <v>2832</v>
      </c>
      <c r="F82" s="448">
        <v>50000</v>
      </c>
    </row>
    <row r="83" spans="1:6" ht="30" x14ac:dyDescent="0.25">
      <c r="A83" s="314">
        <v>81</v>
      </c>
      <c r="B83" s="314" t="s">
        <v>2818</v>
      </c>
      <c r="C83" s="314" t="s">
        <v>2815</v>
      </c>
      <c r="D83" s="314" t="s">
        <v>2833</v>
      </c>
      <c r="E83" s="314" t="s">
        <v>2834</v>
      </c>
      <c r="F83" s="448">
        <v>50000</v>
      </c>
    </row>
    <row r="84" spans="1:6" ht="60" x14ac:dyDescent="0.25">
      <c r="A84" s="314">
        <v>82</v>
      </c>
      <c r="B84" s="314" t="s">
        <v>2818</v>
      </c>
      <c r="C84" s="314" t="s">
        <v>2815</v>
      </c>
      <c r="D84" s="314" t="s">
        <v>2835</v>
      </c>
      <c r="E84" s="314" t="s">
        <v>2836</v>
      </c>
      <c r="F84" s="448">
        <v>50000</v>
      </c>
    </row>
    <row r="85" spans="1:6" ht="30" x14ac:dyDescent="0.25">
      <c r="A85" s="314">
        <v>83</v>
      </c>
      <c r="B85" s="314" t="s">
        <v>2818</v>
      </c>
      <c r="C85" s="314" t="s">
        <v>2815</v>
      </c>
      <c r="D85" s="314" t="s">
        <v>2837</v>
      </c>
      <c r="E85" s="314" t="s">
        <v>2838</v>
      </c>
      <c r="F85" s="448">
        <v>50000</v>
      </c>
    </row>
    <row r="86" spans="1:6" ht="15" x14ac:dyDescent="0.25">
      <c r="A86" s="314">
        <v>84</v>
      </c>
      <c r="B86" s="314" t="s">
        <v>2818</v>
      </c>
      <c r="C86" s="314" t="s">
        <v>2815</v>
      </c>
      <c r="D86" s="314" t="s">
        <v>2839</v>
      </c>
      <c r="E86" s="314" t="s">
        <v>2840</v>
      </c>
      <c r="F86" s="448">
        <v>50000</v>
      </c>
    </row>
    <row r="87" spans="1:6" ht="75" x14ac:dyDescent="0.25">
      <c r="A87" s="314">
        <v>85</v>
      </c>
      <c r="B87" s="314" t="s">
        <v>2841</v>
      </c>
      <c r="C87" s="314" t="s">
        <v>2815</v>
      </c>
      <c r="D87" s="314" t="s">
        <v>2842</v>
      </c>
      <c r="E87" s="314" t="s">
        <v>2843</v>
      </c>
      <c r="F87" s="448">
        <v>50000</v>
      </c>
    </row>
    <row r="88" spans="1:6" ht="15" x14ac:dyDescent="0.25">
      <c r="A88" s="314">
        <v>86</v>
      </c>
      <c r="B88" s="314" t="s">
        <v>2841</v>
      </c>
      <c r="C88" s="314" t="s">
        <v>2815</v>
      </c>
      <c r="D88" s="314" t="s">
        <v>2844</v>
      </c>
      <c r="E88" s="314"/>
      <c r="F88" s="448">
        <v>50000</v>
      </c>
    </row>
    <row r="89" spans="1:6" ht="75" x14ac:dyDescent="0.25">
      <c r="A89" s="314">
        <v>87</v>
      </c>
      <c r="B89" s="314" t="s">
        <v>2841</v>
      </c>
      <c r="C89" s="314" t="s">
        <v>2815</v>
      </c>
      <c r="D89" s="314" t="s">
        <v>2845</v>
      </c>
      <c r="E89" s="314" t="s">
        <v>2846</v>
      </c>
      <c r="F89" s="448">
        <v>50000</v>
      </c>
    </row>
    <row r="90" spans="1:6" ht="15" x14ac:dyDescent="0.25">
      <c r="A90" s="314">
        <v>88</v>
      </c>
      <c r="B90" s="314" t="s">
        <v>2847</v>
      </c>
      <c r="C90" s="314" t="s">
        <v>2815</v>
      </c>
      <c r="D90" s="314" t="s">
        <v>2848</v>
      </c>
      <c r="E90" s="314" t="s">
        <v>2849</v>
      </c>
      <c r="F90" s="448">
        <v>21170</v>
      </c>
    </row>
    <row r="91" spans="1:6" ht="30" x14ac:dyDescent="0.25">
      <c r="A91" s="314">
        <v>89</v>
      </c>
      <c r="B91" s="314" t="s">
        <v>2847</v>
      </c>
      <c r="C91" s="314" t="s">
        <v>2815</v>
      </c>
      <c r="D91" s="314" t="s">
        <v>2850</v>
      </c>
      <c r="E91" s="314" t="s">
        <v>2851</v>
      </c>
      <c r="F91" s="448">
        <v>32704</v>
      </c>
    </row>
    <row r="92" spans="1:6" ht="30" x14ac:dyDescent="0.25">
      <c r="A92" s="314">
        <v>90</v>
      </c>
      <c r="B92" s="314" t="s">
        <v>2847</v>
      </c>
      <c r="C92" s="314" t="s">
        <v>2815</v>
      </c>
      <c r="D92" s="314" t="s">
        <v>2852</v>
      </c>
      <c r="E92" s="314" t="s">
        <v>2853</v>
      </c>
      <c r="F92" s="448">
        <v>29200</v>
      </c>
    </row>
    <row r="93" spans="1:6" ht="30" x14ac:dyDescent="0.25">
      <c r="A93" s="314">
        <v>91</v>
      </c>
      <c r="B93" s="314" t="s">
        <v>2847</v>
      </c>
      <c r="C93" s="314" t="s">
        <v>2815</v>
      </c>
      <c r="D93" s="314" t="s">
        <v>2854</v>
      </c>
      <c r="E93" s="314" t="s">
        <v>2855</v>
      </c>
      <c r="F93" s="448">
        <v>50000</v>
      </c>
    </row>
    <row r="94" spans="1:6" ht="30" x14ac:dyDescent="0.25">
      <c r="A94" s="314">
        <v>92</v>
      </c>
      <c r="B94" s="314" t="s">
        <v>2859</v>
      </c>
      <c r="C94" s="314" t="s">
        <v>2815</v>
      </c>
      <c r="D94" s="314" t="s">
        <v>2860</v>
      </c>
      <c r="E94" s="314" t="s">
        <v>2861</v>
      </c>
      <c r="F94" s="448">
        <v>50000</v>
      </c>
    </row>
    <row r="95" spans="1:6" ht="30" x14ac:dyDescent="0.25">
      <c r="A95" s="314">
        <v>93</v>
      </c>
      <c r="B95" s="314" t="s">
        <v>2859</v>
      </c>
      <c r="C95" s="314" t="s">
        <v>2815</v>
      </c>
      <c r="D95" s="314" t="s">
        <v>2862</v>
      </c>
      <c r="E95" s="314" t="s">
        <v>2863</v>
      </c>
      <c r="F95" s="448">
        <v>50000</v>
      </c>
    </row>
    <row r="96" spans="1:6" ht="30" x14ac:dyDescent="0.25">
      <c r="A96" s="314">
        <v>94</v>
      </c>
      <c r="B96" s="314" t="s">
        <v>2864</v>
      </c>
      <c r="C96" s="314" t="s">
        <v>2815</v>
      </c>
      <c r="D96" s="314" t="s">
        <v>2865</v>
      </c>
      <c r="E96" s="314" t="s">
        <v>2866</v>
      </c>
      <c r="F96" s="448">
        <v>50000</v>
      </c>
    </row>
    <row r="97" spans="1:6" ht="15" x14ac:dyDescent="0.25">
      <c r="A97" s="314">
        <v>95</v>
      </c>
      <c r="B97" s="314" t="s">
        <v>2870</v>
      </c>
      <c r="C97" s="314" t="s">
        <v>2815</v>
      </c>
      <c r="D97" s="314" t="s">
        <v>2871</v>
      </c>
      <c r="E97" s="314" t="s">
        <v>2872</v>
      </c>
      <c r="F97" s="448">
        <v>50000</v>
      </c>
    </row>
    <row r="98" spans="1:6" ht="15" x14ac:dyDescent="0.25">
      <c r="A98" s="314">
        <v>96</v>
      </c>
      <c r="B98" s="314" t="s">
        <v>2873</v>
      </c>
      <c r="C98" s="314" t="s">
        <v>2815</v>
      </c>
      <c r="D98" s="314" t="s">
        <v>2874</v>
      </c>
      <c r="E98" s="314" t="s">
        <v>2875</v>
      </c>
      <c r="F98" s="448">
        <v>38544</v>
      </c>
    </row>
    <row r="99" spans="1:6" ht="30" x14ac:dyDescent="0.25">
      <c r="A99" s="314">
        <v>97</v>
      </c>
      <c r="B99" s="314" t="s">
        <v>2876</v>
      </c>
      <c r="C99" s="314" t="s">
        <v>2815</v>
      </c>
      <c r="D99" s="314" t="s">
        <v>2877</v>
      </c>
      <c r="E99" s="314" t="s">
        <v>2878</v>
      </c>
      <c r="F99" s="448">
        <v>34623.2284</v>
      </c>
    </row>
    <row r="100" spans="1:6" ht="30" x14ac:dyDescent="0.25">
      <c r="A100" s="314">
        <v>98</v>
      </c>
      <c r="B100" s="314" t="s">
        <v>2879</v>
      </c>
      <c r="C100" s="314" t="s">
        <v>2815</v>
      </c>
      <c r="D100" s="314" t="s">
        <v>2880</v>
      </c>
      <c r="E100" s="314" t="s">
        <v>2881</v>
      </c>
      <c r="F100" s="448">
        <v>70000</v>
      </c>
    </row>
    <row r="101" spans="1:6" ht="15" x14ac:dyDescent="0.25">
      <c r="A101" s="314">
        <v>99</v>
      </c>
      <c r="B101" s="314" t="s">
        <v>2879</v>
      </c>
      <c r="C101" s="314" t="s">
        <v>2815</v>
      </c>
      <c r="D101" s="314" t="s">
        <v>2882</v>
      </c>
      <c r="E101" s="314" t="s">
        <v>2883</v>
      </c>
      <c r="F101" s="448">
        <v>49348</v>
      </c>
    </row>
    <row r="102" spans="1:6" ht="15" x14ac:dyDescent="0.25">
      <c r="A102" s="314">
        <v>100</v>
      </c>
      <c r="B102" s="314" t="s">
        <v>2879</v>
      </c>
      <c r="C102" s="314" t="s">
        <v>2815</v>
      </c>
      <c r="D102" s="314" t="s">
        <v>2884</v>
      </c>
      <c r="E102" s="314" t="s">
        <v>2885</v>
      </c>
      <c r="F102" s="448">
        <v>70000</v>
      </c>
    </row>
    <row r="103" spans="1:6" ht="15" x14ac:dyDescent="0.25">
      <c r="A103" s="314">
        <v>101</v>
      </c>
      <c r="B103" s="314" t="s">
        <v>2879</v>
      </c>
      <c r="C103" s="314" t="s">
        <v>2815</v>
      </c>
      <c r="D103" s="314" t="s">
        <v>2886</v>
      </c>
      <c r="E103" s="314" t="s">
        <v>2887</v>
      </c>
      <c r="F103" s="448">
        <v>58692</v>
      </c>
    </row>
    <row r="104" spans="1:6" ht="15" x14ac:dyDescent="0.25">
      <c r="A104" s="314">
        <v>102</v>
      </c>
      <c r="B104" s="314" t="s">
        <v>2879</v>
      </c>
      <c r="C104" s="314" t="s">
        <v>2815</v>
      </c>
      <c r="D104" s="314" t="s">
        <v>2888</v>
      </c>
      <c r="E104" s="314" t="s">
        <v>2887</v>
      </c>
      <c r="F104" s="448">
        <v>70000</v>
      </c>
    </row>
    <row r="105" spans="1:6" ht="15" x14ac:dyDescent="0.25">
      <c r="A105" s="314">
        <v>103</v>
      </c>
      <c r="B105" s="314" t="s">
        <v>2879</v>
      </c>
      <c r="C105" s="314" t="s">
        <v>2815</v>
      </c>
      <c r="D105" s="314" t="s">
        <v>2889</v>
      </c>
      <c r="E105" s="314" t="s">
        <v>2890</v>
      </c>
      <c r="F105" s="448">
        <v>70000</v>
      </c>
    </row>
    <row r="106" spans="1:6" ht="30" x14ac:dyDescent="0.25">
      <c r="A106" s="314">
        <v>104</v>
      </c>
      <c r="B106" s="314" t="s">
        <v>2879</v>
      </c>
      <c r="C106" s="314" t="s">
        <v>2815</v>
      </c>
      <c r="D106" s="314" t="s">
        <v>2891</v>
      </c>
      <c r="E106" s="314" t="s">
        <v>2892</v>
      </c>
      <c r="F106" s="448">
        <v>70000</v>
      </c>
    </row>
    <row r="107" spans="1:6" ht="30" x14ac:dyDescent="0.25">
      <c r="A107" s="314">
        <v>105</v>
      </c>
      <c r="B107" s="314" t="s">
        <v>2879</v>
      </c>
      <c r="C107" s="314" t="s">
        <v>2815</v>
      </c>
      <c r="D107" s="314" t="s">
        <v>2893</v>
      </c>
      <c r="E107" s="314" t="s">
        <v>2894</v>
      </c>
      <c r="F107" s="448">
        <v>70000</v>
      </c>
    </row>
    <row r="108" spans="1:6" ht="15" x14ac:dyDescent="0.25">
      <c r="A108" s="314">
        <v>106</v>
      </c>
      <c r="B108" s="314" t="s">
        <v>2895</v>
      </c>
      <c r="C108" s="314" t="s">
        <v>2815</v>
      </c>
      <c r="D108" s="314" t="s">
        <v>2896</v>
      </c>
      <c r="E108" s="314" t="s">
        <v>2897</v>
      </c>
      <c r="F108" s="448">
        <v>60587.955999999998</v>
      </c>
    </row>
    <row r="109" spans="1:6" ht="75" x14ac:dyDescent="0.25">
      <c r="A109" s="314">
        <v>107</v>
      </c>
      <c r="B109" s="314" t="s">
        <v>2898</v>
      </c>
      <c r="C109" s="314" t="s">
        <v>2815</v>
      </c>
      <c r="D109" s="314" t="s">
        <v>2899</v>
      </c>
      <c r="E109" s="314" t="s">
        <v>2900</v>
      </c>
      <c r="F109" s="448">
        <v>70000</v>
      </c>
    </row>
    <row r="110" spans="1:6" ht="75" x14ac:dyDescent="0.25">
      <c r="A110" s="314">
        <v>108</v>
      </c>
      <c r="B110" s="314" t="s">
        <v>2903</v>
      </c>
      <c r="C110" s="314" t="s">
        <v>2815</v>
      </c>
      <c r="D110" s="314" t="s">
        <v>2904</v>
      </c>
      <c r="E110" s="314" t="s">
        <v>2905</v>
      </c>
      <c r="F110" s="448">
        <v>70000</v>
      </c>
    </row>
    <row r="111" spans="1:6" ht="45" x14ac:dyDescent="0.25">
      <c r="A111" s="314">
        <v>109</v>
      </c>
      <c r="B111" s="314" t="s">
        <v>2906</v>
      </c>
      <c r="C111" s="314" t="s">
        <v>2815</v>
      </c>
      <c r="D111" s="314" t="s">
        <v>2907</v>
      </c>
      <c r="E111" s="314" t="s">
        <v>2908</v>
      </c>
      <c r="F111" s="448">
        <v>70000</v>
      </c>
    </row>
    <row r="112" spans="1:6" ht="75" x14ac:dyDescent="0.25">
      <c r="A112" s="314">
        <v>110</v>
      </c>
      <c r="B112" s="314" t="s">
        <v>2909</v>
      </c>
      <c r="C112" s="314" t="s">
        <v>2815</v>
      </c>
      <c r="D112" s="314" t="s">
        <v>2910</v>
      </c>
      <c r="E112" s="314" t="s">
        <v>2911</v>
      </c>
      <c r="F112" s="448">
        <v>70000</v>
      </c>
    </row>
    <row r="113" spans="1:6" ht="30" x14ac:dyDescent="0.25">
      <c r="A113" s="314">
        <v>111</v>
      </c>
      <c r="B113" s="314" t="s">
        <v>2909</v>
      </c>
      <c r="C113" s="314" t="s">
        <v>2815</v>
      </c>
      <c r="D113" s="314" t="s">
        <v>2912</v>
      </c>
      <c r="E113" s="314" t="s">
        <v>2913</v>
      </c>
      <c r="F113" s="448">
        <v>47450</v>
      </c>
    </row>
    <row r="114" spans="1:6" ht="45" x14ac:dyDescent="0.25">
      <c r="A114" s="314">
        <v>112</v>
      </c>
      <c r="B114" s="314" t="s">
        <v>2914</v>
      </c>
      <c r="C114" s="314" t="s">
        <v>2815</v>
      </c>
      <c r="D114" s="314" t="s">
        <v>2915</v>
      </c>
      <c r="E114" s="314" t="s">
        <v>2916</v>
      </c>
      <c r="F114" s="448">
        <v>70000</v>
      </c>
    </row>
    <row r="115" spans="1:6" ht="75" x14ac:dyDescent="0.25">
      <c r="A115" s="314">
        <v>113</v>
      </c>
      <c r="B115" s="314" t="s">
        <v>2917</v>
      </c>
      <c r="C115" s="314" t="s">
        <v>2815</v>
      </c>
      <c r="D115" s="314" t="s">
        <v>2918</v>
      </c>
      <c r="E115" s="314" t="s">
        <v>2919</v>
      </c>
      <c r="F115" s="448">
        <v>70000</v>
      </c>
    </row>
    <row r="116" spans="1:6" ht="30" x14ac:dyDescent="0.25">
      <c r="A116" s="314">
        <v>114</v>
      </c>
      <c r="B116" s="314" t="s">
        <v>2920</v>
      </c>
      <c r="C116" s="314" t="s">
        <v>2921</v>
      </c>
      <c r="D116" s="314" t="s">
        <v>2922</v>
      </c>
      <c r="E116" s="314" t="s">
        <v>2923</v>
      </c>
      <c r="F116" s="448">
        <v>50000</v>
      </c>
    </row>
    <row r="117" spans="1:6" ht="45" x14ac:dyDescent="0.25">
      <c r="A117" s="314">
        <v>115</v>
      </c>
      <c r="B117" s="314" t="s">
        <v>2924</v>
      </c>
      <c r="C117" s="314" t="s">
        <v>2921</v>
      </c>
      <c r="D117" s="314" t="s">
        <v>2925</v>
      </c>
      <c r="E117" s="314" t="s">
        <v>2926</v>
      </c>
      <c r="F117" s="448">
        <v>50000</v>
      </c>
    </row>
    <row r="118" spans="1:6" ht="30" x14ac:dyDescent="0.25">
      <c r="A118" s="314">
        <v>116</v>
      </c>
      <c r="B118" s="314" t="s">
        <v>2924</v>
      </c>
      <c r="C118" s="314" t="s">
        <v>2921</v>
      </c>
      <c r="D118" s="314" t="s">
        <v>2927</v>
      </c>
      <c r="E118" s="314" t="s">
        <v>2928</v>
      </c>
      <c r="F118" s="448">
        <v>50000</v>
      </c>
    </row>
    <row r="119" spans="1:6" ht="30" x14ac:dyDescent="0.25">
      <c r="A119" s="314">
        <v>117</v>
      </c>
      <c r="B119" s="314" t="s">
        <v>2924</v>
      </c>
      <c r="C119" s="314" t="s">
        <v>2921</v>
      </c>
      <c r="D119" s="314" t="s">
        <v>2929</v>
      </c>
      <c r="E119" s="314" t="s">
        <v>2930</v>
      </c>
      <c r="F119" s="448">
        <v>50000</v>
      </c>
    </row>
    <row r="120" spans="1:6" ht="30" x14ac:dyDescent="0.25">
      <c r="A120" s="314">
        <v>118</v>
      </c>
      <c r="B120" s="314" t="s">
        <v>2924</v>
      </c>
      <c r="C120" s="314" t="s">
        <v>2921</v>
      </c>
      <c r="D120" s="314" t="s">
        <v>2931</v>
      </c>
      <c r="E120" s="314" t="s">
        <v>2932</v>
      </c>
      <c r="F120" s="448">
        <v>50000</v>
      </c>
    </row>
    <row r="121" spans="1:6" ht="30" x14ac:dyDescent="0.25">
      <c r="A121" s="314">
        <v>119</v>
      </c>
      <c r="B121" s="314" t="s">
        <v>2936</v>
      </c>
      <c r="C121" s="314" t="s">
        <v>2921</v>
      </c>
      <c r="D121" s="314" t="s">
        <v>2937</v>
      </c>
      <c r="E121" s="314" t="s">
        <v>2938</v>
      </c>
      <c r="F121" s="448">
        <v>50000</v>
      </c>
    </row>
    <row r="122" spans="1:6" ht="30" x14ac:dyDescent="0.25">
      <c r="A122" s="314">
        <v>120</v>
      </c>
      <c r="B122" s="314" t="s">
        <v>2936</v>
      </c>
      <c r="C122" s="314" t="s">
        <v>2921</v>
      </c>
      <c r="D122" s="314" t="s">
        <v>2939</v>
      </c>
      <c r="E122" s="314" t="s">
        <v>2940</v>
      </c>
      <c r="F122" s="448">
        <v>50000</v>
      </c>
    </row>
    <row r="123" spans="1:6" ht="45" x14ac:dyDescent="0.25">
      <c r="A123" s="314">
        <v>121</v>
      </c>
      <c r="B123" s="314" t="s">
        <v>2936</v>
      </c>
      <c r="C123" s="314" t="s">
        <v>2921</v>
      </c>
      <c r="D123" s="314" t="s">
        <v>2941</v>
      </c>
      <c r="E123" s="314" t="s">
        <v>2942</v>
      </c>
      <c r="F123" s="448">
        <v>50000</v>
      </c>
    </row>
    <row r="124" spans="1:6" ht="15" x14ac:dyDescent="0.25">
      <c r="A124" s="314">
        <v>122</v>
      </c>
      <c r="B124" s="314" t="s">
        <v>2936</v>
      </c>
      <c r="C124" s="314" t="s">
        <v>2921</v>
      </c>
      <c r="D124" s="314" t="s">
        <v>2943</v>
      </c>
      <c r="E124" s="314" t="s">
        <v>2944</v>
      </c>
      <c r="F124" s="448">
        <v>49537.799999999996</v>
      </c>
    </row>
    <row r="125" spans="1:6" ht="60" x14ac:dyDescent="0.25">
      <c r="A125" s="314">
        <v>123</v>
      </c>
      <c r="B125" s="314" t="s">
        <v>2936</v>
      </c>
      <c r="C125" s="314" t="s">
        <v>2921</v>
      </c>
      <c r="D125" s="314" t="s">
        <v>2945</v>
      </c>
      <c r="E125" s="314" t="s">
        <v>2946</v>
      </c>
      <c r="F125" s="448">
        <v>50000</v>
      </c>
    </row>
    <row r="126" spans="1:6" ht="45" x14ac:dyDescent="0.25">
      <c r="A126" s="314">
        <v>124</v>
      </c>
      <c r="B126" s="314" t="s">
        <v>2936</v>
      </c>
      <c r="C126" s="314" t="s">
        <v>2921</v>
      </c>
      <c r="D126" s="314" t="s">
        <v>2947</v>
      </c>
      <c r="E126" s="314" t="s">
        <v>2948</v>
      </c>
      <c r="F126" s="448">
        <v>50000</v>
      </c>
    </row>
    <row r="127" spans="1:6" ht="30" x14ac:dyDescent="0.25">
      <c r="A127" s="314">
        <v>125</v>
      </c>
      <c r="B127" s="314" t="s">
        <v>2949</v>
      </c>
      <c r="C127" s="314" t="s">
        <v>2921</v>
      </c>
      <c r="D127" s="314" t="s">
        <v>2950</v>
      </c>
      <c r="E127" s="314" t="s">
        <v>2951</v>
      </c>
      <c r="F127" s="448">
        <v>50000</v>
      </c>
    </row>
    <row r="128" spans="1:6" ht="30" x14ac:dyDescent="0.25">
      <c r="A128" s="314">
        <v>126</v>
      </c>
      <c r="B128" s="314" t="s">
        <v>2952</v>
      </c>
      <c r="C128" s="314" t="s">
        <v>2921</v>
      </c>
      <c r="D128" s="314" t="s">
        <v>2953</v>
      </c>
      <c r="E128" s="314" t="s">
        <v>2954</v>
      </c>
      <c r="F128" s="448">
        <v>50000</v>
      </c>
    </row>
    <row r="129" spans="1:6" ht="30" x14ac:dyDescent="0.25">
      <c r="A129" s="314">
        <v>127</v>
      </c>
      <c r="B129" s="314" t="s">
        <v>2955</v>
      </c>
      <c r="C129" s="314" t="s">
        <v>2921</v>
      </c>
      <c r="D129" s="314" t="s">
        <v>2956</v>
      </c>
      <c r="E129" s="314" t="s">
        <v>2957</v>
      </c>
      <c r="F129" s="448">
        <v>50000</v>
      </c>
    </row>
    <row r="130" spans="1:6" ht="30" x14ac:dyDescent="0.25">
      <c r="A130" s="314">
        <v>128</v>
      </c>
      <c r="B130" s="314" t="s">
        <v>2958</v>
      </c>
      <c r="C130" s="314" t="s">
        <v>2921</v>
      </c>
      <c r="D130" s="314" t="s">
        <v>2959</v>
      </c>
      <c r="E130" s="314" t="s">
        <v>2960</v>
      </c>
      <c r="F130" s="448">
        <v>14600</v>
      </c>
    </row>
    <row r="131" spans="1:6" ht="45" x14ac:dyDescent="0.25">
      <c r="A131" s="314">
        <v>129</v>
      </c>
      <c r="B131" s="314" t="s">
        <v>2961</v>
      </c>
      <c r="C131" s="314" t="s">
        <v>2921</v>
      </c>
      <c r="D131" s="314" t="s">
        <v>2962</v>
      </c>
      <c r="E131" s="314" t="s">
        <v>2963</v>
      </c>
      <c r="F131" s="448">
        <v>43800</v>
      </c>
    </row>
    <row r="132" spans="1:6" ht="30" x14ac:dyDescent="0.25">
      <c r="A132" s="314">
        <v>130</v>
      </c>
      <c r="B132" s="314" t="s">
        <v>2964</v>
      </c>
      <c r="C132" s="314" t="s">
        <v>2921</v>
      </c>
      <c r="D132" s="314" t="s">
        <v>2965</v>
      </c>
      <c r="E132" s="314" t="s">
        <v>2966</v>
      </c>
      <c r="F132" s="448">
        <v>29577.9064</v>
      </c>
    </row>
    <row r="133" spans="1:6" ht="30" x14ac:dyDescent="0.25">
      <c r="A133" s="314">
        <v>131</v>
      </c>
      <c r="B133" s="314" t="s">
        <v>2964</v>
      </c>
      <c r="C133" s="314" t="s">
        <v>2921</v>
      </c>
      <c r="D133" s="314" t="s">
        <v>2967</v>
      </c>
      <c r="E133" s="314" t="s">
        <v>2968</v>
      </c>
      <c r="F133" s="448">
        <v>2738.96</v>
      </c>
    </row>
    <row r="134" spans="1:6" ht="15" x14ac:dyDescent="0.25">
      <c r="A134" s="314">
        <v>132</v>
      </c>
      <c r="B134" s="314" t="s">
        <v>2964</v>
      </c>
      <c r="C134" s="314" t="s">
        <v>2921</v>
      </c>
      <c r="D134" s="314" t="s">
        <v>2969</v>
      </c>
      <c r="E134" s="314" t="s">
        <v>2970</v>
      </c>
      <c r="F134" s="448">
        <v>39858</v>
      </c>
    </row>
    <row r="135" spans="1:6" ht="30" x14ac:dyDescent="0.25">
      <c r="A135" s="314">
        <v>133</v>
      </c>
      <c r="B135" s="314" t="s">
        <v>2964</v>
      </c>
      <c r="C135" s="314" t="s">
        <v>2921</v>
      </c>
      <c r="D135" s="314" t="s">
        <v>2969</v>
      </c>
      <c r="E135" s="314" t="s">
        <v>2971</v>
      </c>
      <c r="F135" s="448">
        <v>50000</v>
      </c>
    </row>
    <row r="136" spans="1:6" ht="45" x14ac:dyDescent="0.25">
      <c r="A136" s="314">
        <v>134</v>
      </c>
      <c r="B136" s="314" t="s">
        <v>2975</v>
      </c>
      <c r="C136" s="314" t="s">
        <v>2921</v>
      </c>
      <c r="D136" s="314" t="s">
        <v>2976</v>
      </c>
      <c r="E136" s="314" t="s">
        <v>2977</v>
      </c>
      <c r="F136" s="448">
        <v>50000</v>
      </c>
    </row>
    <row r="137" spans="1:6" ht="15" x14ac:dyDescent="0.25">
      <c r="A137" s="314">
        <v>135</v>
      </c>
      <c r="B137" s="314" t="s">
        <v>2978</v>
      </c>
      <c r="C137" s="314" t="s">
        <v>2921</v>
      </c>
      <c r="D137" s="314" t="s">
        <v>2979</v>
      </c>
      <c r="E137" s="314" t="s">
        <v>2980</v>
      </c>
      <c r="F137" s="448">
        <v>70000</v>
      </c>
    </row>
    <row r="138" spans="1:6" ht="15" x14ac:dyDescent="0.25">
      <c r="A138" s="314">
        <v>136</v>
      </c>
      <c r="B138" s="314" t="s">
        <v>2981</v>
      </c>
      <c r="C138" s="314" t="s">
        <v>2921</v>
      </c>
      <c r="D138" s="314" t="s">
        <v>2982</v>
      </c>
      <c r="E138" s="314" t="s">
        <v>2983</v>
      </c>
      <c r="F138" s="448">
        <v>70000</v>
      </c>
    </row>
    <row r="139" spans="1:6" ht="45" x14ac:dyDescent="0.25">
      <c r="A139" s="314">
        <v>137</v>
      </c>
      <c r="B139" s="314" t="s">
        <v>2984</v>
      </c>
      <c r="C139" s="314" t="s">
        <v>2921</v>
      </c>
      <c r="D139" s="314" t="s">
        <v>2985</v>
      </c>
      <c r="E139" s="314" t="s">
        <v>2986</v>
      </c>
      <c r="F139" s="448">
        <v>70000</v>
      </c>
    </row>
    <row r="140" spans="1:6" ht="15" x14ac:dyDescent="0.25">
      <c r="A140" s="314">
        <v>138</v>
      </c>
      <c r="B140" s="314" t="s">
        <v>2989</v>
      </c>
      <c r="C140" s="314" t="s">
        <v>2921</v>
      </c>
      <c r="D140" s="314" t="s">
        <v>2990</v>
      </c>
      <c r="E140" s="314" t="s">
        <v>2991</v>
      </c>
      <c r="F140" s="448">
        <v>70000</v>
      </c>
    </row>
    <row r="141" spans="1:6" ht="15" x14ac:dyDescent="0.25">
      <c r="A141" s="314">
        <v>139</v>
      </c>
      <c r="B141" s="314" t="s">
        <v>2989</v>
      </c>
      <c r="C141" s="314" t="s">
        <v>2921</v>
      </c>
      <c r="D141" s="314" t="s">
        <v>2992</v>
      </c>
      <c r="E141" s="314" t="s">
        <v>2993</v>
      </c>
      <c r="F141" s="448">
        <v>70000</v>
      </c>
    </row>
    <row r="142" spans="1:6" ht="45" x14ac:dyDescent="0.25">
      <c r="A142" s="314">
        <v>140</v>
      </c>
      <c r="B142" s="314" t="s">
        <v>2994</v>
      </c>
      <c r="C142" s="314" t="s">
        <v>2921</v>
      </c>
      <c r="D142" s="314" t="s">
        <v>2995</v>
      </c>
      <c r="E142" s="314" t="s">
        <v>2996</v>
      </c>
      <c r="F142" s="448">
        <v>70000</v>
      </c>
    </row>
    <row r="143" spans="1:6" ht="30" x14ac:dyDescent="0.25">
      <c r="A143" s="314">
        <v>141</v>
      </c>
      <c r="B143" s="314" t="s">
        <v>2997</v>
      </c>
      <c r="C143" s="314" t="s">
        <v>2921</v>
      </c>
      <c r="D143" s="314" t="s">
        <v>2998</v>
      </c>
      <c r="E143" s="314" t="s">
        <v>2999</v>
      </c>
      <c r="F143" s="448">
        <v>22208.06</v>
      </c>
    </row>
    <row r="144" spans="1:6" ht="15" x14ac:dyDescent="0.25">
      <c r="A144" s="314">
        <v>142</v>
      </c>
      <c r="B144" s="314" t="s">
        <v>3000</v>
      </c>
      <c r="C144" s="314" t="s">
        <v>2921</v>
      </c>
      <c r="D144" s="314" t="s">
        <v>3001</v>
      </c>
      <c r="E144" s="314" t="s">
        <v>3002</v>
      </c>
      <c r="F144" s="448">
        <v>55000</v>
      </c>
    </row>
    <row r="145" spans="1:6" ht="15" x14ac:dyDescent="0.25">
      <c r="A145" s="314">
        <v>143</v>
      </c>
      <c r="B145" s="314" t="s">
        <v>3006</v>
      </c>
      <c r="C145" s="314" t="s">
        <v>3003</v>
      </c>
      <c r="D145" s="314" t="s">
        <v>3007</v>
      </c>
      <c r="E145" s="314" t="s">
        <v>3008</v>
      </c>
      <c r="F145" s="448">
        <v>31836.03</v>
      </c>
    </row>
    <row r="146" spans="1:6" ht="30" x14ac:dyDescent="0.25">
      <c r="A146" s="314">
        <v>144</v>
      </c>
      <c r="B146" s="314" t="s">
        <v>3009</v>
      </c>
      <c r="C146" s="314" t="s">
        <v>3003</v>
      </c>
      <c r="D146" s="314" t="s">
        <v>3010</v>
      </c>
      <c r="E146" s="314" t="s">
        <v>3011</v>
      </c>
      <c r="F146" s="448">
        <v>50000</v>
      </c>
    </row>
    <row r="147" spans="1:6" ht="75" x14ac:dyDescent="0.25">
      <c r="A147" s="314">
        <v>145</v>
      </c>
      <c r="B147" s="314" t="s">
        <v>3012</v>
      </c>
      <c r="C147" s="314" t="s">
        <v>3003</v>
      </c>
      <c r="D147" s="314" t="s">
        <v>3013</v>
      </c>
      <c r="E147" s="314" t="s">
        <v>3014</v>
      </c>
      <c r="F147" s="448">
        <v>50000</v>
      </c>
    </row>
    <row r="148" spans="1:6" ht="45" x14ac:dyDescent="0.25">
      <c r="A148" s="314">
        <v>146</v>
      </c>
      <c r="B148" s="314" t="s">
        <v>3015</v>
      </c>
      <c r="C148" s="314" t="s">
        <v>3003</v>
      </c>
      <c r="D148" s="314" t="s">
        <v>3016</v>
      </c>
      <c r="E148" s="314" t="s">
        <v>3017</v>
      </c>
      <c r="F148" s="448">
        <v>50000</v>
      </c>
    </row>
    <row r="149" spans="1:6" ht="30" x14ac:dyDescent="0.25">
      <c r="A149" s="314">
        <v>147</v>
      </c>
      <c r="B149" s="314" t="s">
        <v>3018</v>
      </c>
      <c r="C149" s="314" t="s">
        <v>3003</v>
      </c>
      <c r="D149" s="314" t="s">
        <v>3019</v>
      </c>
      <c r="E149" s="314" t="s">
        <v>3020</v>
      </c>
      <c r="F149" s="448">
        <v>50000</v>
      </c>
    </row>
    <row r="150" spans="1:6" ht="45" x14ac:dyDescent="0.25">
      <c r="A150" s="314">
        <v>148</v>
      </c>
      <c r="B150" s="314" t="s">
        <v>3021</v>
      </c>
      <c r="C150" s="314" t="s">
        <v>3003</v>
      </c>
      <c r="D150" s="314" t="s">
        <v>3022</v>
      </c>
      <c r="E150" s="314" t="s">
        <v>3023</v>
      </c>
      <c r="F150" s="448">
        <v>50000</v>
      </c>
    </row>
    <row r="151" spans="1:6" ht="15" x14ac:dyDescent="0.25">
      <c r="A151" s="314">
        <v>149</v>
      </c>
      <c r="B151" s="314" t="s">
        <v>3024</v>
      </c>
      <c r="C151" s="314" t="s">
        <v>3003</v>
      </c>
      <c r="D151" s="314" t="s">
        <v>3025</v>
      </c>
      <c r="E151" s="314" t="s">
        <v>3026</v>
      </c>
      <c r="F151" s="448">
        <v>50000</v>
      </c>
    </row>
    <row r="152" spans="1:6" ht="45" x14ac:dyDescent="0.25">
      <c r="A152" s="314">
        <v>150</v>
      </c>
      <c r="B152" s="314" t="s">
        <v>3027</v>
      </c>
      <c r="C152" s="314" t="s">
        <v>3003</v>
      </c>
      <c r="D152" s="314" t="s">
        <v>3028</v>
      </c>
      <c r="E152" s="314" t="s">
        <v>3029</v>
      </c>
      <c r="F152" s="448">
        <v>70000</v>
      </c>
    </row>
    <row r="153" spans="1:6" ht="60" x14ac:dyDescent="0.25">
      <c r="A153" s="314">
        <v>151</v>
      </c>
      <c r="B153" s="314" t="s">
        <v>3027</v>
      </c>
      <c r="C153" s="314" t="s">
        <v>3003</v>
      </c>
      <c r="D153" s="314" t="s">
        <v>3030</v>
      </c>
      <c r="E153" s="314" t="s">
        <v>3031</v>
      </c>
      <c r="F153" s="448">
        <v>70000</v>
      </c>
    </row>
    <row r="154" spans="1:6" ht="30" x14ac:dyDescent="0.25">
      <c r="A154" s="314">
        <v>152</v>
      </c>
      <c r="B154" s="314" t="s">
        <v>3027</v>
      </c>
      <c r="C154" s="314" t="s">
        <v>3003</v>
      </c>
      <c r="D154" s="314" t="s">
        <v>3032</v>
      </c>
      <c r="E154" s="314" t="s">
        <v>3033</v>
      </c>
      <c r="F154" s="448">
        <v>70000</v>
      </c>
    </row>
    <row r="155" spans="1:6" ht="30" x14ac:dyDescent="0.25">
      <c r="A155" s="314">
        <v>1</v>
      </c>
      <c r="B155" s="314" t="s">
        <v>2624</v>
      </c>
      <c r="C155" s="314" t="s">
        <v>2618</v>
      </c>
      <c r="D155" s="314" t="s">
        <v>2631</v>
      </c>
      <c r="E155" s="314" t="s">
        <v>2632</v>
      </c>
      <c r="F155" s="470">
        <v>10964.68</v>
      </c>
    </row>
    <row r="156" spans="1:6" ht="15" x14ac:dyDescent="0.25">
      <c r="A156" s="314"/>
      <c r="B156" s="314"/>
      <c r="C156" s="314"/>
      <c r="D156" s="314"/>
      <c r="E156" s="314" t="s">
        <v>99</v>
      </c>
      <c r="F156" s="449">
        <f>SUM(F3:F155)</f>
        <v>7589814.8819999993</v>
      </c>
    </row>
    <row r="157" spans="1:6" x14ac:dyDescent="0.2">
      <c r="A157"/>
    </row>
    <row r="158" spans="1:6" x14ac:dyDescent="0.2">
      <c r="A158"/>
    </row>
    <row r="159" spans="1:6" ht="13.5" thickBot="1" x14ac:dyDescent="0.25">
      <c r="A159"/>
    </row>
    <row r="160" spans="1:6" ht="47.25" customHeight="1" thickTop="1" x14ac:dyDescent="0.3">
      <c r="A160" s="516" t="s">
        <v>6371</v>
      </c>
      <c r="B160" s="517"/>
      <c r="C160" s="517"/>
      <c r="D160" s="517"/>
      <c r="E160" s="517"/>
      <c r="F160" s="517"/>
    </row>
    <row r="161" spans="1:11" ht="30" x14ac:dyDescent="0.25">
      <c r="A161" s="314">
        <v>1</v>
      </c>
      <c r="B161" s="314" t="s">
        <v>2624</v>
      </c>
      <c r="C161" s="314" t="s">
        <v>2618</v>
      </c>
      <c r="D161" s="314" t="s">
        <v>2631</v>
      </c>
      <c r="E161" s="314" t="s">
        <v>2632</v>
      </c>
      <c r="F161" s="448">
        <v>39035.32</v>
      </c>
    </row>
    <row r="162" spans="1:11" ht="60" x14ac:dyDescent="0.25">
      <c r="A162" s="314">
        <v>2</v>
      </c>
      <c r="B162" s="314" t="s">
        <v>2639</v>
      </c>
      <c r="C162" s="314" t="s">
        <v>2618</v>
      </c>
      <c r="D162" s="314" t="s">
        <v>2640</v>
      </c>
      <c r="E162" s="314" t="s">
        <v>2641</v>
      </c>
      <c r="F162" s="448">
        <v>50000</v>
      </c>
      <c r="K162" s="65"/>
    </row>
    <row r="163" spans="1:11" ht="45" x14ac:dyDescent="0.25">
      <c r="A163" s="314">
        <v>3</v>
      </c>
      <c r="B163" s="314" t="s">
        <v>2654</v>
      </c>
      <c r="C163" s="314" t="s">
        <v>2618</v>
      </c>
      <c r="D163" s="314" t="s">
        <v>2657</v>
      </c>
      <c r="E163" s="314" t="s">
        <v>2658</v>
      </c>
      <c r="F163" s="448">
        <v>50000</v>
      </c>
    </row>
    <row r="164" spans="1:11" ht="45" x14ac:dyDescent="0.25">
      <c r="A164" s="314">
        <v>4</v>
      </c>
      <c r="B164" s="314" t="s">
        <v>2675</v>
      </c>
      <c r="C164" s="314" t="s">
        <v>2618</v>
      </c>
      <c r="D164" s="314" t="s">
        <v>2676</v>
      </c>
      <c r="E164" s="314" t="s">
        <v>2677</v>
      </c>
      <c r="F164" s="448">
        <v>50000</v>
      </c>
    </row>
    <row r="165" spans="1:11" ht="30" x14ac:dyDescent="0.25">
      <c r="A165" s="314">
        <v>5</v>
      </c>
      <c r="B165" s="314" t="s">
        <v>2678</v>
      </c>
      <c r="C165" s="314" t="s">
        <v>2618</v>
      </c>
      <c r="D165" s="314" t="s">
        <v>2687</v>
      </c>
      <c r="E165" s="314" t="s">
        <v>2688</v>
      </c>
      <c r="F165" s="448">
        <v>50000</v>
      </c>
    </row>
    <row r="166" spans="1:11" ht="45" x14ac:dyDescent="0.25">
      <c r="A166" s="314">
        <v>6</v>
      </c>
      <c r="B166" s="314" t="s">
        <v>2689</v>
      </c>
      <c r="C166" s="314" t="s">
        <v>2618</v>
      </c>
      <c r="D166" s="314" t="s">
        <v>2690</v>
      </c>
      <c r="E166" s="314" t="s">
        <v>2691</v>
      </c>
      <c r="F166" s="448">
        <v>50000</v>
      </c>
    </row>
    <row r="167" spans="1:11" ht="75" x14ac:dyDescent="0.25">
      <c r="A167" s="314">
        <v>7</v>
      </c>
      <c r="B167" s="314" t="s">
        <v>2714</v>
      </c>
      <c r="C167" s="314" t="s">
        <v>2618</v>
      </c>
      <c r="D167" s="314" t="s">
        <v>2715</v>
      </c>
      <c r="E167" s="314" t="s">
        <v>2716</v>
      </c>
      <c r="F167" s="448">
        <v>50000</v>
      </c>
    </row>
    <row r="168" spans="1:11" ht="60" x14ac:dyDescent="0.25">
      <c r="A168" s="314">
        <v>8</v>
      </c>
      <c r="B168" s="314" t="s">
        <v>2734</v>
      </c>
      <c r="C168" s="314" t="s">
        <v>2618</v>
      </c>
      <c r="D168" s="314" t="s">
        <v>2739</v>
      </c>
      <c r="E168" s="314" t="s">
        <v>2740</v>
      </c>
      <c r="F168" s="448">
        <v>70000</v>
      </c>
    </row>
    <row r="169" spans="1:11" ht="30" x14ac:dyDescent="0.25">
      <c r="A169" s="314">
        <v>9</v>
      </c>
      <c r="B169" s="314" t="s">
        <v>2759</v>
      </c>
      <c r="C169" s="314" t="s">
        <v>2746</v>
      </c>
      <c r="D169" s="314" t="s">
        <v>2760</v>
      </c>
      <c r="E169" s="314" t="s">
        <v>2761</v>
      </c>
      <c r="F169" s="448">
        <v>50000</v>
      </c>
    </row>
    <row r="170" spans="1:11" ht="75" x14ac:dyDescent="0.25">
      <c r="A170" s="314">
        <v>10</v>
      </c>
      <c r="B170" s="314" t="s">
        <v>2809</v>
      </c>
      <c r="C170" s="314" t="s">
        <v>2781</v>
      </c>
      <c r="D170" s="314" t="s">
        <v>2812</v>
      </c>
      <c r="E170" s="314" t="s">
        <v>2813</v>
      </c>
      <c r="F170" s="448">
        <v>70000</v>
      </c>
    </row>
    <row r="171" spans="1:11" ht="45" x14ac:dyDescent="0.25">
      <c r="A171" s="314">
        <v>11</v>
      </c>
      <c r="B171" s="314" t="s">
        <v>2856</v>
      </c>
      <c r="C171" s="314" t="s">
        <v>2815</v>
      </c>
      <c r="D171" s="314" t="s">
        <v>2857</v>
      </c>
      <c r="E171" s="314" t="s">
        <v>2858</v>
      </c>
      <c r="F171" s="448">
        <v>50000</v>
      </c>
    </row>
    <row r="172" spans="1:11" ht="60" x14ac:dyDescent="0.25">
      <c r="A172" s="314">
        <v>12</v>
      </c>
      <c r="B172" s="314" t="s">
        <v>2867</v>
      </c>
      <c r="C172" s="314" t="s">
        <v>2815</v>
      </c>
      <c r="D172" s="314" t="s">
        <v>2868</v>
      </c>
      <c r="E172" s="314" t="s">
        <v>2869</v>
      </c>
      <c r="F172" s="448">
        <v>50000</v>
      </c>
    </row>
    <row r="173" spans="1:11" ht="30" x14ac:dyDescent="0.25">
      <c r="A173" s="314">
        <v>13</v>
      </c>
      <c r="B173" s="314" t="s">
        <v>2898</v>
      </c>
      <c r="C173" s="314" t="s">
        <v>2815</v>
      </c>
      <c r="D173" s="314" t="s">
        <v>2901</v>
      </c>
      <c r="E173" s="314" t="s">
        <v>2902</v>
      </c>
      <c r="F173" s="448">
        <v>70000</v>
      </c>
    </row>
    <row r="174" spans="1:11" ht="60" x14ac:dyDescent="0.25">
      <c r="A174" s="314">
        <v>14</v>
      </c>
      <c r="B174" s="314" t="s">
        <v>2933</v>
      </c>
      <c r="C174" s="314" t="s">
        <v>2921</v>
      </c>
      <c r="D174" s="314" t="s">
        <v>2934</v>
      </c>
      <c r="E174" s="314" t="s">
        <v>2935</v>
      </c>
      <c r="F174" s="448">
        <v>50000</v>
      </c>
    </row>
    <row r="175" spans="1:11" ht="60" x14ac:dyDescent="0.25">
      <c r="A175" s="314">
        <v>15</v>
      </c>
      <c r="B175" s="314" t="s">
        <v>2972</v>
      </c>
      <c r="C175" s="314" t="s">
        <v>2921</v>
      </c>
      <c r="D175" s="314" t="s">
        <v>2973</v>
      </c>
      <c r="E175" s="314" t="s">
        <v>2974</v>
      </c>
      <c r="F175" s="448">
        <v>50000</v>
      </c>
    </row>
    <row r="176" spans="1:11" ht="60" x14ac:dyDescent="0.25">
      <c r="A176" s="314">
        <v>16</v>
      </c>
      <c r="B176" s="314" t="s">
        <v>2984</v>
      </c>
      <c r="C176" s="314" t="s">
        <v>2921</v>
      </c>
      <c r="D176" s="314" t="s">
        <v>2987</v>
      </c>
      <c r="E176" s="314" t="s">
        <v>2988</v>
      </c>
      <c r="F176" s="448">
        <v>70000</v>
      </c>
    </row>
    <row r="177" spans="1:6" ht="165" x14ac:dyDescent="0.25">
      <c r="A177" s="314">
        <v>17</v>
      </c>
      <c r="B177" s="314" t="s">
        <v>6372</v>
      </c>
      <c r="C177" s="314" t="s">
        <v>3003</v>
      </c>
      <c r="D177" s="314" t="s">
        <v>3004</v>
      </c>
      <c r="E177" s="314" t="s">
        <v>3005</v>
      </c>
      <c r="F177" s="448">
        <v>50000</v>
      </c>
    </row>
    <row r="178" spans="1:6" ht="15" x14ac:dyDescent="0.25">
      <c r="A178" s="314"/>
      <c r="B178" s="314"/>
      <c r="C178" s="314"/>
      <c r="D178" s="314"/>
      <c r="E178" s="314" t="s">
        <v>99</v>
      </c>
      <c r="F178" s="448">
        <f>SUM(F161:F177)</f>
        <v>919035.32000000007</v>
      </c>
    </row>
  </sheetData>
  <mergeCells count="2">
    <mergeCell ref="A1:F1"/>
    <mergeCell ref="A160:F160"/>
  </mergeCells>
  <pageMargins left="0.7" right="0.7" top="0.75" bottom="0.75" header="0.3" footer="0.3"/>
  <pageSetup paperSize="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6"/>
  <sheetViews>
    <sheetView topLeftCell="A148" workbookViewId="0">
      <selection activeCell="I152" sqref="I152"/>
    </sheetView>
  </sheetViews>
  <sheetFormatPr defaultRowHeight="12.75" x14ac:dyDescent="0.2"/>
  <cols>
    <col min="1" max="1" width="18.5703125" style="64" customWidth="1"/>
    <col min="2" max="2" width="9.5703125" style="64" hidden="1" customWidth="1"/>
    <col min="3" max="3" width="18.140625" style="64" customWidth="1"/>
    <col min="4" max="4" width="18" style="76" bestFit="1" customWidth="1"/>
    <col min="5" max="5" width="23" style="61" bestFit="1" customWidth="1"/>
    <col min="6" max="6" width="44.140625" style="64" customWidth="1"/>
    <col min="7" max="7" width="25.42578125" style="64" hidden="1" customWidth="1"/>
    <col min="8" max="10" width="21" style="64" customWidth="1"/>
    <col min="12" max="12" width="9.140625" style="64" hidden="1" customWidth="1"/>
    <col min="13" max="16384" width="9.140625" style="64"/>
  </cols>
  <sheetData>
    <row r="1" spans="1:13" ht="26.25" x14ac:dyDescent="0.2">
      <c r="A1" s="522" t="s">
        <v>4700</v>
      </c>
      <c r="B1" s="523"/>
      <c r="C1" s="523"/>
      <c r="D1" s="523"/>
      <c r="E1" s="523"/>
      <c r="F1" s="523"/>
      <c r="G1" s="523"/>
      <c r="H1" s="523"/>
      <c r="I1" s="523"/>
      <c r="J1" s="524"/>
    </row>
    <row r="2" spans="1:13" ht="60" x14ac:dyDescent="0.2">
      <c r="A2" s="328" t="s">
        <v>5956</v>
      </c>
      <c r="B2" s="327" t="s">
        <v>4315</v>
      </c>
      <c r="C2" s="328" t="s">
        <v>1046</v>
      </c>
      <c r="D2" s="329" t="s">
        <v>1045</v>
      </c>
      <c r="E2" s="328" t="s">
        <v>103</v>
      </c>
      <c r="F2" s="328" t="s">
        <v>3529</v>
      </c>
      <c r="G2" s="329" t="s">
        <v>4701</v>
      </c>
      <c r="H2" s="329" t="s">
        <v>4702</v>
      </c>
      <c r="I2" s="329" t="s">
        <v>5949</v>
      </c>
      <c r="J2" s="329" t="s">
        <v>4703</v>
      </c>
      <c r="L2" s="74"/>
      <c r="M2" s="74"/>
    </row>
    <row r="3" spans="1:13" ht="30" x14ac:dyDescent="0.2">
      <c r="A3" s="93">
        <v>1</v>
      </c>
      <c r="B3" s="330">
        <f>+[1]TUTTI!G175</f>
        <v>54.925597293116567</v>
      </c>
      <c r="C3" s="330" t="str">
        <f>+[1]TUTTI!L175</f>
        <v>Sassari</v>
      </c>
      <c r="D3" s="331" t="str">
        <f>+[1]TUTTI!K175</f>
        <v>Provincia Di Sassari</v>
      </c>
      <c r="E3" s="93" t="str">
        <f>+[1]TUTTI!M175</f>
        <v>0900061175</v>
      </c>
      <c r="F3" s="330" t="str">
        <f>+[1]TUTTI!O175</f>
        <v>Liceo Scientifico "Falcone E Borsellino"</v>
      </c>
      <c r="G3" s="330" t="str">
        <f>+[1]TUTTI!AF175</f>
        <v>SI</v>
      </c>
      <c r="H3" s="332">
        <f>+[1]TUTTI!AP175</f>
        <v>2597.56</v>
      </c>
      <c r="I3" s="332">
        <f t="shared" ref="I3:I66" si="0">+H3-J3</f>
        <v>2078.0479999999998</v>
      </c>
      <c r="J3" s="332">
        <f>+[1]TUTTI!AQ175</f>
        <v>519.51200000000006</v>
      </c>
      <c r="L3" s="75" t="str">
        <f>+[1]TUTTI!AU175</f>
        <v>SI</v>
      </c>
    </row>
    <row r="4" spans="1:13" ht="30" x14ac:dyDescent="0.2">
      <c r="A4" s="93">
        <v>2</v>
      </c>
      <c r="B4" s="330">
        <f>+[1]TUTTI!G188</f>
        <v>53.87585049053942</v>
      </c>
      <c r="C4" s="330" t="str">
        <f>+[1]TUTTI!L188</f>
        <v>Sassari</v>
      </c>
      <c r="D4" s="331" t="str">
        <f>+[1]TUTTI!K188</f>
        <v>Provincia Di Sassari</v>
      </c>
      <c r="E4" s="93" t="str">
        <f>+[1]TUTTI!M188</f>
        <v>0900491177</v>
      </c>
      <c r="F4" s="330" t="str">
        <f>+[1]TUTTI!O188</f>
        <v>Ipia Amsicora</v>
      </c>
      <c r="G4" s="330" t="str">
        <f>+[1]TUTTI!AF188</f>
        <v>SI</v>
      </c>
      <c r="H4" s="332">
        <f>+[1]TUTTI!AP188</f>
        <v>35600</v>
      </c>
      <c r="I4" s="332">
        <f t="shared" si="0"/>
        <v>28480</v>
      </c>
      <c r="J4" s="332">
        <f>+[1]TUTTI!AQ188</f>
        <v>7120</v>
      </c>
      <c r="L4" s="75" t="str">
        <f>+[1]TUTTI!AU188</f>
        <v>SI</v>
      </c>
    </row>
    <row r="5" spans="1:13" ht="30" x14ac:dyDescent="0.2">
      <c r="A5" s="93">
        <v>3</v>
      </c>
      <c r="B5" s="330">
        <f>+[1]TUTTI!G190</f>
        <v>53.629463167657661</v>
      </c>
      <c r="C5" s="330" t="str">
        <f>+[1]TUTTI!L190</f>
        <v>Sud Sardegna</v>
      </c>
      <c r="D5" s="331" t="str">
        <f>+[1]TUTTI!K190</f>
        <v>Comune Di Nuragus</v>
      </c>
      <c r="E5" s="93" t="str">
        <f>+[1]TUTTI!M190</f>
        <v>1110450591</v>
      </c>
      <c r="F5" s="330" t="str">
        <f>+[1]TUTTI!O190</f>
        <v>Scuola Primaria E Dell'Infanzia "Capitano Egidio Medda"</v>
      </c>
      <c r="G5" s="330" t="str">
        <f>+[1]TUTTI!AF190</f>
        <v>SI</v>
      </c>
      <c r="H5" s="332">
        <f>+[1]TUTTI!AP190</f>
        <v>53980</v>
      </c>
      <c r="I5" s="332">
        <f t="shared" si="0"/>
        <v>43184</v>
      </c>
      <c r="J5" s="332">
        <f>+[1]TUTTI!AQ190</f>
        <v>10796</v>
      </c>
      <c r="L5" s="75" t="str">
        <f>+[1]TUTTI!AU190</f>
        <v>SI</v>
      </c>
    </row>
    <row r="6" spans="1:13" ht="15" x14ac:dyDescent="0.2">
      <c r="A6" s="93">
        <v>4</v>
      </c>
      <c r="B6" s="330">
        <f>+[1]TUTTI!G198</f>
        <v>53.043802725502921</v>
      </c>
      <c r="C6" s="330" t="str">
        <f>+[1]TUTTI!L198</f>
        <v>Nuoro</v>
      </c>
      <c r="D6" s="331" t="str">
        <f>+[1]TUTTI!K198</f>
        <v>Comune Di Ilbono</v>
      </c>
      <c r="E6" s="93" t="str">
        <f>+[1]TUTTI!M198</f>
        <v>0910320564</v>
      </c>
      <c r="F6" s="330" t="str">
        <f>+[1]TUTTI!O198</f>
        <v>Sec. I - Grazia Deledda - Scuola Media</v>
      </c>
      <c r="G6" s="330" t="str">
        <f>+[1]TUTTI!AF198</f>
        <v>SI</v>
      </c>
      <c r="H6" s="332">
        <f>+[1]TUTTI!AP198</f>
        <v>20000</v>
      </c>
      <c r="I6" s="332">
        <f t="shared" si="0"/>
        <v>16000</v>
      </c>
      <c r="J6" s="332">
        <f>+[1]TUTTI!AQ198</f>
        <v>4000</v>
      </c>
      <c r="L6" s="75" t="str">
        <f>+[1]TUTTI!AU198</f>
        <v>SI</v>
      </c>
    </row>
    <row r="7" spans="1:13" ht="15" x14ac:dyDescent="0.2">
      <c r="A7" s="93">
        <v>5</v>
      </c>
      <c r="B7" s="330">
        <f>+[1]TUTTI!G199</f>
        <v>53.026294814814818</v>
      </c>
      <c r="C7" s="330" t="str">
        <f>+[1]TUTTI!L199</f>
        <v>Nuoro</v>
      </c>
      <c r="D7" s="331" t="str">
        <f>+[1]TUTTI!K199</f>
        <v>Comune Di Orotelli</v>
      </c>
      <c r="E7" s="93" t="str">
        <f>+[1]TUTTI!M199</f>
        <v>0910640236</v>
      </c>
      <c r="F7" s="330" t="str">
        <f>+[1]TUTTI!O199</f>
        <v>Scuola Primaria San Costantino</v>
      </c>
      <c r="G7" s="330" t="str">
        <f>+[1]TUTTI!AF199</f>
        <v>SI</v>
      </c>
      <c r="H7" s="332">
        <f>+[1]TUTTI!AP199</f>
        <v>35000</v>
      </c>
      <c r="I7" s="332">
        <f t="shared" si="0"/>
        <v>27999.999588936618</v>
      </c>
      <c r="J7" s="332">
        <f>+[1]TUTTI!AQ199</f>
        <v>7000.0004110633836</v>
      </c>
      <c r="L7" s="75" t="str">
        <f>+[1]TUTTI!AU199</f>
        <v>SI</v>
      </c>
    </row>
    <row r="8" spans="1:13" ht="30" x14ac:dyDescent="0.2">
      <c r="A8" s="93">
        <v>6</v>
      </c>
      <c r="B8" s="330">
        <f>+[1]TUTTI!G204</f>
        <v>52.906277500000002</v>
      </c>
      <c r="C8" s="330" t="str">
        <f>+[1]TUTTI!L204</f>
        <v>Sud Sardegna</v>
      </c>
      <c r="D8" s="331" t="str">
        <f>+[1]TUTTI!K204</f>
        <v>Comune Di Lunamatrona</v>
      </c>
      <c r="E8" s="93" t="str">
        <f>+[1]TUTTI!M204</f>
        <v xml:space="preserve">1110380472 </v>
      </c>
      <c r="F8" s="330" t="str">
        <f>+[1]TUTTI!O204</f>
        <v>Scuola Secondaria Di Primo Grado</v>
      </c>
      <c r="G8" s="330" t="str">
        <f>+[1]TUTTI!AF204</f>
        <v>SI</v>
      </c>
      <c r="H8" s="332">
        <f>+[1]TUTTI!AP204</f>
        <v>27170</v>
      </c>
      <c r="I8" s="332">
        <f t="shared" si="0"/>
        <v>21736</v>
      </c>
      <c r="J8" s="332">
        <f>+[1]TUTTI!AQ204</f>
        <v>5434</v>
      </c>
      <c r="L8" s="75" t="str">
        <f>+[1]TUTTI!AU204</f>
        <v>SI</v>
      </c>
    </row>
    <row r="9" spans="1:13" ht="15" x14ac:dyDescent="0.2">
      <c r="A9" s="93">
        <v>7</v>
      </c>
      <c r="B9" s="330">
        <f>+[1]TUTTI!G211</f>
        <v>52.475209524046448</v>
      </c>
      <c r="C9" s="330" t="str">
        <f>+[1]TUTTI!L211</f>
        <v>Nuoro</v>
      </c>
      <c r="D9" s="331" t="str">
        <f>+[1]TUTTI!K211</f>
        <v>Comune Di Ilbono</v>
      </c>
      <c r="E9" s="93" t="str">
        <f>+[1]TUTTI!M211</f>
        <v>0910320565</v>
      </c>
      <c r="F9" s="330" t="str">
        <f>+[1]TUTTI!O211</f>
        <v>Scuola Primaria</v>
      </c>
      <c r="G9" s="330" t="str">
        <f>+[1]TUTTI!AF211</f>
        <v>SI</v>
      </c>
      <c r="H9" s="332">
        <f>+[1]TUTTI!AP211</f>
        <v>15000</v>
      </c>
      <c r="I9" s="332">
        <f t="shared" si="0"/>
        <v>12000.749872159198</v>
      </c>
      <c r="J9" s="332">
        <f>+[1]TUTTI!AQ211</f>
        <v>2999.2501278408008</v>
      </c>
      <c r="L9" s="75" t="str">
        <f>+[1]TUTTI!AU211</f>
        <v>SI</v>
      </c>
    </row>
    <row r="10" spans="1:13" ht="30" x14ac:dyDescent="0.2">
      <c r="A10" s="93">
        <v>8</v>
      </c>
      <c r="B10" s="330">
        <f>+[1]TUTTI!G220</f>
        <v>51.850408850408847</v>
      </c>
      <c r="C10" s="330" t="str">
        <f>+[1]TUTTI!L220</f>
        <v>Sud Sardegna</v>
      </c>
      <c r="D10" s="331" t="str">
        <f>+[1]TUTTI!K220</f>
        <v>Provincia Del Sud Sardegna</v>
      </c>
      <c r="E10" s="93" t="str">
        <f>+[1]TUTTI!M220</f>
        <v>1110101226</v>
      </c>
      <c r="F10" s="330" t="str">
        <f>+[1]TUTTI!O220</f>
        <v>Istituto Globale Di Carloforte</v>
      </c>
      <c r="G10" s="330" t="str">
        <f>+[1]TUTTI!AF220</f>
        <v>SI</v>
      </c>
      <c r="H10" s="332">
        <f>+[1]TUTTI!AP220</f>
        <v>75000</v>
      </c>
      <c r="I10" s="332">
        <f t="shared" si="0"/>
        <v>60000</v>
      </c>
      <c r="J10" s="332">
        <f>+[1]TUTTI!AQ220</f>
        <v>15000</v>
      </c>
      <c r="L10" s="75" t="str">
        <f>+[1]TUTTI!AU220</f>
        <v>SI</v>
      </c>
    </row>
    <row r="11" spans="1:13" ht="30" x14ac:dyDescent="0.2">
      <c r="A11" s="93">
        <v>9</v>
      </c>
      <c r="B11" s="330">
        <f>+[1]TUTTI!G228</f>
        <v>51.566676423487536</v>
      </c>
      <c r="C11" s="330" t="str">
        <f>+[1]TUTTI!L228</f>
        <v>Sud Sardegna</v>
      </c>
      <c r="D11" s="331" t="str">
        <f>+[1]TUTTI!K228</f>
        <v>Comune Di Gonnosfanadiga</v>
      </c>
      <c r="E11" s="93" t="str">
        <f>+[1]TUTTI!M228</f>
        <v>1110310254</v>
      </c>
      <c r="F11" s="330" t="str">
        <f>+[1]TUTTI!O228</f>
        <v>San Giovanni Bosco</v>
      </c>
      <c r="G11" s="330" t="str">
        <f>+[1]TUTTI!AF228</f>
        <v>SI</v>
      </c>
      <c r="H11" s="332">
        <f>+[1]TUTTI!AP228</f>
        <v>44230</v>
      </c>
      <c r="I11" s="332">
        <f t="shared" si="0"/>
        <v>35384</v>
      </c>
      <c r="J11" s="332">
        <f>+[1]TUTTI!AQ228</f>
        <v>8846</v>
      </c>
      <c r="L11" s="75" t="str">
        <f>+[1]TUTTI!AU228</f>
        <v>SI</v>
      </c>
    </row>
    <row r="12" spans="1:13" ht="30" x14ac:dyDescent="0.2">
      <c r="A12" s="93">
        <v>10</v>
      </c>
      <c r="B12" s="330">
        <f>+[1]TUTTI!G232</f>
        <v>51.373333333333335</v>
      </c>
      <c r="C12" s="330" t="str">
        <f>+[1]TUTTI!L232</f>
        <v>Sud Sardegna</v>
      </c>
      <c r="D12" s="331" t="str">
        <f>+[1]TUTTI!K232</f>
        <v>Provincia Del Sud Sardegna</v>
      </c>
      <c r="E12" s="93">
        <f>+[1]TUTTI!M232</f>
        <v>1110710373</v>
      </c>
      <c r="F12" s="330" t="str">
        <f>+[1]TUTTI!O232</f>
        <v>Ipia "E. Loi"</v>
      </c>
      <c r="G12" s="330" t="str">
        <f>+[1]TUTTI!AF232</f>
        <v>SI</v>
      </c>
      <c r="H12" s="332">
        <f>+[1]TUTTI!AP232</f>
        <v>20000</v>
      </c>
      <c r="I12" s="332">
        <f t="shared" si="0"/>
        <v>16000</v>
      </c>
      <c r="J12" s="332">
        <f>+[1]TUTTI!AQ232</f>
        <v>4000</v>
      </c>
      <c r="L12" s="75" t="str">
        <f>+[1]TUTTI!AU232</f>
        <v>SI</v>
      </c>
    </row>
    <row r="13" spans="1:13" ht="30" x14ac:dyDescent="0.2">
      <c r="A13" s="93">
        <v>11</v>
      </c>
      <c r="B13" s="330">
        <f>+[1]TUTTI!G253</f>
        <v>50.283718692730602</v>
      </c>
      <c r="C13" s="330" t="str">
        <f>+[1]TUTTI!L253</f>
        <v>Sud Sardegna</v>
      </c>
      <c r="D13" s="331" t="str">
        <f>+[1]TUTTI!K253</f>
        <v>Provincia Del Sud Sardegna</v>
      </c>
      <c r="E13" s="93" t="str">
        <f>+[1]TUTTI!M253</f>
        <v>1110711223</v>
      </c>
      <c r="F13" s="330" t="str">
        <f>+[1]TUTTI!O253</f>
        <v>Liceo Scientifico Emilio Lussu</v>
      </c>
      <c r="G13" s="330" t="str">
        <f>+[1]TUTTI!AF253</f>
        <v>SI</v>
      </c>
      <c r="H13" s="332">
        <f>+[1]TUTTI!AP253</f>
        <v>76189.55</v>
      </c>
      <c r="I13" s="332">
        <f t="shared" si="0"/>
        <v>60951.64</v>
      </c>
      <c r="J13" s="332">
        <f>+[1]TUTTI!AQ253</f>
        <v>15237.910000000002</v>
      </c>
      <c r="L13" s="75" t="str">
        <f>+[1]TUTTI!AU253</f>
        <v>SI</v>
      </c>
    </row>
    <row r="14" spans="1:13" ht="15" x14ac:dyDescent="0.2">
      <c r="A14" s="93">
        <v>12</v>
      </c>
      <c r="B14" s="330">
        <f>+[1]TUTTI!G255</f>
        <v>50</v>
      </c>
      <c r="C14" s="330" t="str">
        <f>+[1]TUTTI!L255</f>
        <v>Oristano</v>
      </c>
      <c r="D14" s="331" t="str">
        <f>+[1]TUTTI!K255</f>
        <v>Comune Di Ruinas</v>
      </c>
      <c r="E14" s="93" t="str">
        <f>+[1]TUTTI!M255</f>
        <v>0950441128</v>
      </c>
      <c r="F14" s="330" t="str">
        <f>+[1]TUTTI!O255</f>
        <v>Scuola Secondaria Primo Grado Ruinas</v>
      </c>
      <c r="G14" s="330" t="str">
        <f>+[1]TUTTI!AF255</f>
        <v>SI</v>
      </c>
      <c r="H14" s="332">
        <f>+[1]TUTTI!AP255</f>
        <v>45000</v>
      </c>
      <c r="I14" s="332">
        <f t="shared" si="0"/>
        <v>36000</v>
      </c>
      <c r="J14" s="332">
        <f>+[1]TUTTI!AQ255</f>
        <v>9000</v>
      </c>
      <c r="L14" s="75" t="str">
        <f>+[1]TUTTI!AU255</f>
        <v>SI</v>
      </c>
    </row>
    <row r="15" spans="1:13" ht="30" x14ac:dyDescent="0.2">
      <c r="A15" s="93">
        <v>13</v>
      </c>
      <c r="B15" s="330">
        <f>+[1]TUTTI!G259</f>
        <v>49.88095238095238</v>
      </c>
      <c r="C15" s="330" t="str">
        <f>+[1]TUTTI!L259</f>
        <v>Sassari</v>
      </c>
      <c r="D15" s="331" t="str">
        <f>+[1]TUTTI!K259</f>
        <v>Provincia Di Sassari</v>
      </c>
      <c r="E15" s="93" t="str">
        <f>+[1]TUTTI!M259</f>
        <v>0900640396</v>
      </c>
      <c r="F15" s="330" t="str">
        <f>+[1]TUTTI!O259</f>
        <v>Istituto Di Istruzione Superiore "G.M. Devilla"</v>
      </c>
      <c r="G15" s="330" t="str">
        <f>+[1]TUTTI!AF259</f>
        <v>SI</v>
      </c>
      <c r="H15" s="332">
        <f>+[1]TUTTI!AP259</f>
        <v>50000</v>
      </c>
      <c r="I15" s="332">
        <f t="shared" si="0"/>
        <v>40000</v>
      </c>
      <c r="J15" s="332">
        <f>+[1]TUTTI!AQ259</f>
        <v>10000</v>
      </c>
      <c r="L15" s="75" t="str">
        <f>+[1]TUTTI!AU259</f>
        <v>SI</v>
      </c>
    </row>
    <row r="16" spans="1:13" ht="15" x14ac:dyDescent="0.2">
      <c r="A16" s="93">
        <v>14</v>
      </c>
      <c r="B16" s="330">
        <f>+[1]TUTTI!G284</f>
        <v>48.314746732026144</v>
      </c>
      <c r="C16" s="330" t="str">
        <f>+[1]TUTTI!L284</f>
        <v>Nuoro</v>
      </c>
      <c r="D16" s="331" t="str">
        <f>+[1]TUTTI!K284</f>
        <v>Provincia Di Nuoro</v>
      </c>
      <c r="E16" s="93" t="str">
        <f>+[1]TUTTI!M284</f>
        <v>0910511682</v>
      </c>
      <c r="F16" s="330" t="str">
        <f>+[1]TUTTI!O284</f>
        <v>Liceo Classico G.Asproni</v>
      </c>
      <c r="G16" s="330" t="str">
        <f>+[1]TUTTI!AF284</f>
        <v>SI</v>
      </c>
      <c r="H16" s="332">
        <f>+[1]TUTTI!AP284</f>
        <v>50000</v>
      </c>
      <c r="I16" s="332">
        <f t="shared" si="0"/>
        <v>39915.966386554617</v>
      </c>
      <c r="J16" s="332">
        <f>+[1]TUTTI!AQ284</f>
        <v>10084.033613445379</v>
      </c>
      <c r="L16" s="75" t="str">
        <f>+[1]TUTTI!AU284</f>
        <v>SI</v>
      </c>
    </row>
    <row r="17" spans="1:12" ht="30" x14ac:dyDescent="0.2">
      <c r="A17" s="93">
        <v>15</v>
      </c>
      <c r="B17" s="330">
        <f>+[1]TUTTI!G292</f>
        <v>47.895205056263158</v>
      </c>
      <c r="C17" s="330" t="str">
        <f>+[1]TUTTI!L292</f>
        <v>Sud Sardegna</v>
      </c>
      <c r="D17" s="331" t="str">
        <f>+[1]TUTTI!K292</f>
        <v>Comune Di Pabillonis</v>
      </c>
      <c r="E17" s="93" t="str">
        <f>+[1]TUTTI!M292</f>
        <v>1110520267</v>
      </c>
      <c r="F17" s="330" t="str">
        <f>+[1]TUTTI!O292</f>
        <v>Primaria E Secondaria Di Primo Grado</v>
      </c>
      <c r="G17" s="330" t="str">
        <f>+[1]TUTTI!AF292</f>
        <v>SI</v>
      </c>
      <c r="H17" s="332">
        <f>+[1]TUTTI!AP292</f>
        <v>20000</v>
      </c>
      <c r="I17" s="332">
        <f t="shared" si="0"/>
        <v>15578.68059288841</v>
      </c>
      <c r="J17" s="332">
        <f>+[1]TUTTI!AQ292</f>
        <v>4421.3194071115895</v>
      </c>
      <c r="L17" s="75" t="str">
        <f>+[1]TUTTI!AU292</f>
        <v>SI</v>
      </c>
    </row>
    <row r="18" spans="1:12" ht="30" x14ac:dyDescent="0.2">
      <c r="A18" s="93">
        <v>16</v>
      </c>
      <c r="B18" s="330">
        <f>+[1]TUTTI!G295</f>
        <v>47.813144791666666</v>
      </c>
      <c r="C18" s="330" t="str">
        <f>+[1]TUTTI!L295</f>
        <v>Sud Sardegna</v>
      </c>
      <c r="D18" s="331" t="str">
        <f>+[1]TUTTI!K295</f>
        <v>Comune Di Barumini</v>
      </c>
      <c r="E18" s="93">
        <f>+[1]TUTTI!M295</f>
        <v>1110050391</v>
      </c>
      <c r="F18" s="330" t="str">
        <f>+[1]TUTTI!O295</f>
        <v>Primaria-Sec. Ettore Pais</v>
      </c>
      <c r="G18" s="330" t="str">
        <f>+[1]TUTTI!AF295</f>
        <v>SI</v>
      </c>
      <c r="H18" s="332">
        <f>+[1]TUTTI!AP295</f>
        <v>56969.05</v>
      </c>
      <c r="I18" s="332">
        <f t="shared" si="0"/>
        <v>45575.240000000005</v>
      </c>
      <c r="J18" s="332">
        <f>+[1]TUTTI!AQ295</f>
        <v>11393.810000000001</v>
      </c>
      <c r="L18" s="75" t="str">
        <f>+[1]TUTTI!AU295</f>
        <v>SI</v>
      </c>
    </row>
    <row r="19" spans="1:12" ht="30" x14ac:dyDescent="0.2">
      <c r="A19" s="93">
        <v>17</v>
      </c>
      <c r="B19" s="330">
        <f>+[1]TUTTI!G306</f>
        <v>47.170788545192444</v>
      </c>
      <c r="C19" s="330" t="str">
        <f>+[1]TUTTI!L306</f>
        <v>Oristano</v>
      </c>
      <c r="D19" s="331" t="str">
        <f>+[1]TUTTI!K306</f>
        <v>Provincia Di Oristano</v>
      </c>
      <c r="E19" s="93" t="str">
        <f>+[1]TUTTI!M306</f>
        <v>0950791504</v>
      </c>
      <c r="F19" s="330" t="str">
        <f>+[1]TUTTI!O306</f>
        <v>Istituto Ipacle</v>
      </c>
      <c r="G19" s="330" t="str">
        <f>+[1]TUTTI!AF306</f>
        <v>SI</v>
      </c>
      <c r="H19" s="332">
        <f>+[1]TUTTI!AP306</f>
        <v>83600</v>
      </c>
      <c r="I19" s="332">
        <f t="shared" si="0"/>
        <v>66880</v>
      </c>
      <c r="J19" s="332">
        <f>+[1]TUTTI!AQ306</f>
        <v>16720</v>
      </c>
      <c r="L19" s="75" t="str">
        <f>+[1]TUTTI!AU306</f>
        <v>SI</v>
      </c>
    </row>
    <row r="20" spans="1:12" ht="30" x14ac:dyDescent="0.2">
      <c r="A20" s="93">
        <v>18</v>
      </c>
      <c r="B20" s="330">
        <f>+[1]TUTTI!G308</f>
        <v>47.154929577464785</v>
      </c>
      <c r="C20" s="330" t="str">
        <f>+[1]TUTTI!L308</f>
        <v>Città Metropolitana di Cagliari</v>
      </c>
      <c r="D20" s="331" t="str">
        <f>+[1]TUTTI!K308</f>
        <v>Comune Di Villa San Pietro</v>
      </c>
      <c r="E20" s="93" t="str">
        <f>+[1]TUTTI!M308</f>
        <v>0920990520</v>
      </c>
      <c r="F20" s="330" t="str">
        <f>+[1]TUTTI!O308</f>
        <v>Secondaria Di Primo Grado</v>
      </c>
      <c r="G20" s="330" t="str">
        <f>+[1]TUTTI!AF308</f>
        <v>SI</v>
      </c>
      <c r="H20" s="332">
        <f>+[1]TUTTI!AP308</f>
        <v>18000</v>
      </c>
      <c r="I20" s="332">
        <f t="shared" si="0"/>
        <v>14400</v>
      </c>
      <c r="J20" s="332">
        <f>+[1]TUTTI!AQ308</f>
        <v>3600</v>
      </c>
      <c r="L20" s="75" t="str">
        <f>+[1]TUTTI!AU308</f>
        <v>SI</v>
      </c>
    </row>
    <row r="21" spans="1:12" ht="30" x14ac:dyDescent="0.2">
      <c r="A21" s="93">
        <v>19</v>
      </c>
      <c r="B21" s="330">
        <f>+[1]TUTTI!G320</f>
        <v>46.820058997050147</v>
      </c>
      <c r="C21" s="330" t="str">
        <f>+[1]TUTTI!L320</f>
        <v>Città Metropolitana di Cagliari</v>
      </c>
      <c r="D21" s="331" t="str">
        <f>+[1]TUTTI!K320</f>
        <v>Comune Di Villa San Pietro</v>
      </c>
      <c r="E21" s="93" t="str">
        <f>+[1]TUTTI!M320</f>
        <v>0920990768</v>
      </c>
      <c r="F21" s="330" t="str">
        <f>+[1]TUTTI!O320</f>
        <v>Infanzia- Villa San Pietro</v>
      </c>
      <c r="G21" s="330" t="str">
        <f>+[1]TUTTI!AF320</f>
        <v>SI</v>
      </c>
      <c r="H21" s="332">
        <f>+[1]TUTTI!AP320</f>
        <v>24000</v>
      </c>
      <c r="I21" s="332">
        <f t="shared" si="0"/>
        <v>19200</v>
      </c>
      <c r="J21" s="332">
        <f>+[1]TUTTI!AQ320</f>
        <v>4800</v>
      </c>
      <c r="L21" s="75" t="str">
        <f>+[1]TUTTI!AU320</f>
        <v>SI</v>
      </c>
    </row>
    <row r="22" spans="1:12" ht="30" x14ac:dyDescent="0.2">
      <c r="A22" s="93">
        <v>20</v>
      </c>
      <c r="B22" s="330">
        <f>+[1]TUTTI!G324</f>
        <v>46.589393330654879</v>
      </c>
      <c r="C22" s="330" t="str">
        <f>+[1]TUTTI!L324</f>
        <v>Città Metropolitana di Cagliari</v>
      </c>
      <c r="D22" s="331" t="str">
        <f>+[1]TUTTI!K324</f>
        <v>Comune Di Villa San Pietro</v>
      </c>
      <c r="E22" s="93" t="str">
        <f>+[1]TUTTI!M324</f>
        <v>0920990242</v>
      </c>
      <c r="F22" s="330" t="str">
        <f>+[1]TUTTI!O324</f>
        <v>Primaria - Villa San Pietro</v>
      </c>
      <c r="G22" s="330" t="str">
        <f>+[1]TUTTI!AF324</f>
        <v>SI</v>
      </c>
      <c r="H22" s="332">
        <f>+[1]TUTTI!AP324</f>
        <v>12000</v>
      </c>
      <c r="I22" s="332">
        <f t="shared" si="0"/>
        <v>9600</v>
      </c>
      <c r="J22" s="332">
        <f>+[1]TUTTI!AQ324</f>
        <v>2400</v>
      </c>
      <c r="L22" s="75" t="str">
        <f>+[1]TUTTI!AU324</f>
        <v>SI</v>
      </c>
    </row>
    <row r="23" spans="1:12" ht="15" x14ac:dyDescent="0.2">
      <c r="A23" s="93">
        <v>21</v>
      </c>
      <c r="B23" s="330">
        <f>+[1]TUTTI!G325</f>
        <v>46.404371584699454</v>
      </c>
      <c r="C23" s="330" t="str">
        <f>+[1]TUTTI!L325</f>
        <v>Nuoro</v>
      </c>
      <c r="D23" s="331" t="str">
        <f>+[1]TUTTI!K325</f>
        <v>Comune Di Dorgali</v>
      </c>
      <c r="E23" s="93" t="str">
        <f>+[1]TUTTI!M325</f>
        <v>0910170030</v>
      </c>
      <c r="F23" s="330" t="str">
        <f>+[1]TUTTI!O325</f>
        <v>Scuola Infanzia Cala Gonone</v>
      </c>
      <c r="G23" s="330" t="str">
        <f>+[1]TUTTI!AF325</f>
        <v>SI</v>
      </c>
      <c r="H23" s="332">
        <f>+[1]TUTTI!AP325</f>
        <v>16500</v>
      </c>
      <c r="I23" s="332">
        <f t="shared" si="0"/>
        <v>9900</v>
      </c>
      <c r="J23" s="332">
        <f>+[1]TUTTI!AQ325</f>
        <v>6600</v>
      </c>
      <c r="L23" s="75" t="str">
        <f>+[1]TUTTI!AU325</f>
        <v>SI</v>
      </c>
    </row>
    <row r="24" spans="1:12" ht="15" x14ac:dyDescent="0.2">
      <c r="A24" s="93">
        <v>22</v>
      </c>
      <c r="B24" s="330">
        <f>+[1]TUTTI!G333</f>
        <v>46.146174863387976</v>
      </c>
      <c r="C24" s="330" t="str">
        <f>+[1]TUTTI!L333</f>
        <v>Nuoro</v>
      </c>
      <c r="D24" s="331" t="str">
        <f>+[1]TUTTI!K333</f>
        <v>Comune Di Dorgali</v>
      </c>
      <c r="E24" s="93" t="str">
        <f>+[1]TUTTI!M333</f>
        <v>0910170155</v>
      </c>
      <c r="F24" s="330" t="str">
        <f>+[1]TUTTI!O333</f>
        <v>Scuola Primaria Cala Gonone</v>
      </c>
      <c r="G24" s="330" t="str">
        <f>+[1]TUTTI!AF333</f>
        <v>SI</v>
      </c>
      <c r="H24" s="332">
        <f>+[1]TUTTI!AP333</f>
        <v>24000</v>
      </c>
      <c r="I24" s="332">
        <f t="shared" si="0"/>
        <v>18000</v>
      </c>
      <c r="J24" s="332">
        <f>+[1]TUTTI!AQ333</f>
        <v>6000</v>
      </c>
      <c r="L24" s="75" t="str">
        <f>+[1]TUTTI!AU333</f>
        <v>SI</v>
      </c>
    </row>
    <row r="25" spans="1:12" ht="30" x14ac:dyDescent="0.2">
      <c r="A25" s="93">
        <v>23</v>
      </c>
      <c r="B25" s="330">
        <f>+[1]TUTTI!G343</f>
        <v>45.754894298691838</v>
      </c>
      <c r="C25" s="330" t="str">
        <f>+[1]TUTTI!L343</f>
        <v>Città Metropolitana di Cagliari</v>
      </c>
      <c r="D25" s="331" t="str">
        <f>+[1]TUTTI!K343</f>
        <v>Comune Di Assemini</v>
      </c>
      <c r="E25" s="93" t="str">
        <f>+[1]TUTTI!M343</f>
        <v>0920031023</v>
      </c>
      <c r="F25" s="330" t="str">
        <f>+[1]TUTTI!O343</f>
        <v>E. De Amicis, G. Rodari</v>
      </c>
      <c r="G25" s="330" t="str">
        <f>+[1]TUTTI!AF343</f>
        <v>SI</v>
      </c>
      <c r="H25" s="332">
        <f>+[1]TUTTI!AP343</f>
        <v>52016.28</v>
      </c>
      <c r="I25" s="332">
        <f t="shared" si="0"/>
        <v>41613.023999999998</v>
      </c>
      <c r="J25" s="332">
        <f>+[1]TUTTI!AQ343</f>
        <v>10403.256000000001</v>
      </c>
      <c r="L25" s="75" t="str">
        <f>+[1]TUTTI!AU343</f>
        <v>SI</v>
      </c>
    </row>
    <row r="26" spans="1:12" ht="15" x14ac:dyDescent="0.2">
      <c r="A26" s="93">
        <v>24</v>
      </c>
      <c r="B26" s="330">
        <f>+[1]TUTTI!G345</f>
        <v>45.67814872928011</v>
      </c>
      <c r="C26" s="330" t="str">
        <f>+[1]TUTTI!L345</f>
        <v>Sud Sardegna</v>
      </c>
      <c r="D26" s="331" t="str">
        <f>+[1]TUTTI!K345</f>
        <v>Comune Di Santadi</v>
      </c>
      <c r="E26" s="93">
        <f>+[1]TUTTI!M345</f>
        <v>1110680363</v>
      </c>
      <c r="F26" s="330" t="str">
        <f>+[1]TUTTI!O345</f>
        <v>Istituto Comprensivo Santadi</v>
      </c>
      <c r="G26" s="330" t="str">
        <f>+[1]TUTTI!AF345</f>
        <v>SI</v>
      </c>
      <c r="H26" s="332">
        <f>+[1]TUTTI!AP345</f>
        <v>21720</v>
      </c>
      <c r="I26" s="332">
        <f t="shared" si="0"/>
        <v>17376</v>
      </c>
      <c r="J26" s="332">
        <f>+[1]TUTTI!AQ345</f>
        <v>4344</v>
      </c>
      <c r="L26" s="75" t="str">
        <f>+[1]TUTTI!AU345</f>
        <v>SI</v>
      </c>
    </row>
    <row r="27" spans="1:12" ht="30" x14ac:dyDescent="0.2">
      <c r="A27" s="93">
        <v>25</v>
      </c>
      <c r="B27" s="330">
        <f>+[1]TUTTI!G354</f>
        <v>45.188660801564026</v>
      </c>
      <c r="C27" s="330" t="str">
        <f>+[1]TUTTI!L354</f>
        <v>Sassari</v>
      </c>
      <c r="D27" s="331" t="str">
        <f>+[1]TUTTI!K354</f>
        <v>Comune Di San Teodoro</v>
      </c>
      <c r="E27" s="93" t="str">
        <f>+[1]TUTTI!M354</f>
        <v>0900920110</v>
      </c>
      <c r="F27" s="330" t="str">
        <f>+[1]TUTTI!O354</f>
        <v xml:space="preserve">Istituto Comprensivo San Teodoro </v>
      </c>
      <c r="G27" s="330" t="str">
        <f>+[1]TUTTI!AF354</f>
        <v>SI</v>
      </c>
      <c r="H27" s="332">
        <f>+[1]TUTTI!AP354</f>
        <v>50000</v>
      </c>
      <c r="I27" s="332">
        <f t="shared" si="0"/>
        <v>40000</v>
      </c>
      <c r="J27" s="332">
        <f>+[1]TUTTI!AQ354</f>
        <v>10000</v>
      </c>
      <c r="L27" s="75" t="str">
        <f>+[1]TUTTI!AU354</f>
        <v>SI</v>
      </c>
    </row>
    <row r="28" spans="1:12" ht="15" x14ac:dyDescent="0.2">
      <c r="A28" s="93">
        <v>26</v>
      </c>
      <c r="B28" s="330">
        <f>+[1]TUTTI!G373</f>
        <v>44.25</v>
      </c>
      <c r="C28" s="330" t="str">
        <f>+[1]TUTTI!L373</f>
        <v>Nuoro</v>
      </c>
      <c r="D28" s="331" t="str">
        <f>+[1]TUTTI!K373</f>
        <v>Comune Di Jerzu</v>
      </c>
      <c r="E28" s="93" t="str">
        <f>+[1]TUTTI!M373</f>
        <v>0910350039</v>
      </c>
      <c r="F28" s="330" t="str">
        <f>+[1]TUTTI!O373</f>
        <v>Scuola Dell'Infanzia</v>
      </c>
      <c r="G28" s="330" t="str">
        <f>+[1]TUTTI!AF373</f>
        <v>SI</v>
      </c>
      <c r="H28" s="332">
        <f>+[1]TUTTI!AP373</f>
        <v>52500</v>
      </c>
      <c r="I28" s="332">
        <f t="shared" si="0"/>
        <v>42000</v>
      </c>
      <c r="J28" s="332">
        <f>+[1]TUTTI!AQ373</f>
        <v>10500</v>
      </c>
      <c r="L28" s="75" t="str">
        <f>+[1]TUTTI!AU373</f>
        <v>SI</v>
      </c>
    </row>
    <row r="29" spans="1:12" ht="15" x14ac:dyDescent="0.2">
      <c r="A29" s="93">
        <v>27</v>
      </c>
      <c r="B29" s="330">
        <f>+[1]TUTTI!G378</f>
        <v>44.109589041095887</v>
      </c>
      <c r="C29" s="330" t="str">
        <f>+[1]TUTTI!L378</f>
        <v>Sassari</v>
      </c>
      <c r="D29" s="331" t="str">
        <f>+[1]TUTTI!K378</f>
        <v>Comune Di Uri</v>
      </c>
      <c r="E29" s="93" t="str">
        <f>+[1]TUTTI!M378</f>
        <v>0900760125</v>
      </c>
      <c r="F29" s="330" t="str">
        <f>+[1]TUTTI!O378</f>
        <v>Scuola Dell'Infanzia</v>
      </c>
      <c r="G29" s="330" t="str">
        <f>+[1]TUTTI!AF378</f>
        <v>SI</v>
      </c>
      <c r="H29" s="332">
        <f>+[1]TUTTI!AP378</f>
        <v>30000</v>
      </c>
      <c r="I29" s="332">
        <f t="shared" si="0"/>
        <v>24000</v>
      </c>
      <c r="J29" s="332">
        <f>+[1]TUTTI!AQ378</f>
        <v>6000</v>
      </c>
      <c r="L29" s="75" t="str">
        <f>+[1]TUTTI!AU378</f>
        <v>SI</v>
      </c>
    </row>
    <row r="30" spans="1:12" ht="15" x14ac:dyDescent="0.2">
      <c r="A30" s="93">
        <v>28</v>
      </c>
      <c r="B30" s="330">
        <f>+[1]TUTTI!G395</f>
        <v>43.571747578683727</v>
      </c>
      <c r="C30" s="330" t="str">
        <f>+[1]TUTTI!L395</f>
        <v>Oristano</v>
      </c>
      <c r="D30" s="331" t="str">
        <f>+[1]TUTTI!K395</f>
        <v>Comune Di Bosa</v>
      </c>
      <c r="E30" s="93" t="str">
        <f>+[1]TUTTI!M395</f>
        <v>0950791440</v>
      </c>
      <c r="F30" s="330" t="str">
        <f>+[1]TUTTI!O395</f>
        <v>Scuola Elementare Nurchi</v>
      </c>
      <c r="G30" s="330" t="str">
        <f>+[1]TUTTI!AF395</f>
        <v>SI</v>
      </c>
      <c r="H30" s="332">
        <f>+[1]TUTTI!AP395</f>
        <v>22000</v>
      </c>
      <c r="I30" s="332">
        <f t="shared" si="0"/>
        <v>17600.567210277441</v>
      </c>
      <c r="J30" s="332">
        <f>+[1]TUTTI!AQ395</f>
        <v>4399.4327897225576</v>
      </c>
      <c r="L30" s="75" t="str">
        <f>+[1]TUTTI!AU395</f>
        <v>SI</v>
      </c>
    </row>
    <row r="31" spans="1:12" ht="30" x14ac:dyDescent="0.2">
      <c r="A31" s="93">
        <v>29</v>
      </c>
      <c r="B31" s="330">
        <f>+[1]TUTTI!G399</f>
        <v>43.243795253089552</v>
      </c>
      <c r="C31" s="330" t="str">
        <f>+[1]TUTTI!L399</f>
        <v>Sud Sardegna</v>
      </c>
      <c r="D31" s="331" t="str">
        <f>+[1]TUTTI!K399</f>
        <v>Comune Di Carbonia</v>
      </c>
      <c r="E31" s="93">
        <f>+[1]TUTTI!M399</f>
        <v>1110090302</v>
      </c>
      <c r="F31" s="330" t="str">
        <f>+[1]TUTTI!O399</f>
        <v>Scuola Primaria E Dell'Infanzia "Francesco Ciusa"</v>
      </c>
      <c r="G31" s="330" t="str">
        <f>+[1]TUTTI!AF399</f>
        <v>SI</v>
      </c>
      <c r="H31" s="332">
        <f>+[1]TUTTI!AP399</f>
        <v>25450.12</v>
      </c>
      <c r="I31" s="332">
        <f t="shared" si="0"/>
        <v>14814.24895522388</v>
      </c>
      <c r="J31" s="332">
        <f>+[1]TUTTI!AQ399</f>
        <v>10635.871044776119</v>
      </c>
      <c r="L31" s="75" t="str">
        <f>+[1]TUTTI!AU399</f>
        <v>SI</v>
      </c>
    </row>
    <row r="32" spans="1:12" ht="30" x14ac:dyDescent="0.2">
      <c r="A32" s="93">
        <v>30</v>
      </c>
      <c r="B32" s="330">
        <f>+[1]TUTTI!G406</f>
        <v>42.907494145199067</v>
      </c>
      <c r="C32" s="330" t="str">
        <f>+[1]TUTTI!L406</f>
        <v>Sud Sardegna</v>
      </c>
      <c r="D32" s="331" t="str">
        <f>+[1]TUTTI!K406</f>
        <v>Comune Di Villasimius</v>
      </c>
      <c r="E32" s="93" t="str">
        <f>+[1]TUTTI!M406</f>
        <v>1111051340</v>
      </c>
      <c r="F32" s="330" t="str">
        <f>+[1]TUTTI!O406</f>
        <v>Via Leonardo Da Vinci</v>
      </c>
      <c r="G32" s="330" t="str">
        <f>+[1]TUTTI!AF406</f>
        <v>SI</v>
      </c>
      <c r="H32" s="332">
        <f>+[1]TUTTI!AP406</f>
        <v>55000</v>
      </c>
      <c r="I32" s="332">
        <f t="shared" si="0"/>
        <v>44000</v>
      </c>
      <c r="J32" s="332">
        <f>+[1]TUTTI!AQ406</f>
        <v>11000</v>
      </c>
      <c r="L32" s="75" t="str">
        <f>+[1]TUTTI!AU406</f>
        <v>SI</v>
      </c>
    </row>
    <row r="33" spans="1:12" ht="15" x14ac:dyDescent="0.2">
      <c r="A33" s="93">
        <v>31</v>
      </c>
      <c r="B33" s="330">
        <f>+[1]TUTTI!G415</f>
        <v>42.611340090136636</v>
      </c>
      <c r="C33" s="330" t="str">
        <f>+[1]TUTTI!L415</f>
        <v>Nuoro</v>
      </c>
      <c r="D33" s="331" t="str">
        <f>+[1]TUTTI!K415</f>
        <v>Comune Di Ortueri</v>
      </c>
      <c r="E33" s="93" t="str">
        <f>+[1]TUTTI!M415</f>
        <v>0910660219</v>
      </c>
      <c r="F33" s="330" t="str">
        <f>+[1]TUTTI!O415</f>
        <v xml:space="preserve">Scuola Elementare </v>
      </c>
      <c r="G33" s="330" t="str">
        <f>+[1]TUTTI!AF415</f>
        <v>SI</v>
      </c>
      <c r="H33" s="332">
        <f>+[1]TUTTI!AP415</f>
        <v>31250</v>
      </c>
      <c r="I33" s="332">
        <f t="shared" si="0"/>
        <v>25000</v>
      </c>
      <c r="J33" s="332">
        <f>+[1]TUTTI!AQ415</f>
        <v>6250</v>
      </c>
      <c r="L33" s="75" t="str">
        <f>+[1]TUTTI!AU415</f>
        <v>SI</v>
      </c>
    </row>
    <row r="34" spans="1:12" ht="30" x14ac:dyDescent="0.2">
      <c r="A34" s="93">
        <v>32</v>
      </c>
      <c r="B34" s="330">
        <f>+[1]TUTTI!G437</f>
        <v>41.41104980923344</v>
      </c>
      <c r="C34" s="330" t="str">
        <f>+[1]TUTTI!L437</f>
        <v>Sud Sardegna</v>
      </c>
      <c r="D34" s="331" t="str">
        <f>+[1]TUTTI!K437</f>
        <v>Comune Di Carbonia</v>
      </c>
      <c r="E34" s="93" t="str">
        <f>+[1]TUTTI!M437</f>
        <v>1110090301</v>
      </c>
      <c r="F34" s="330" t="str">
        <f>+[1]TUTTI!O437</f>
        <v>Scuola Primaria Is Gannaus</v>
      </c>
      <c r="G34" s="330" t="str">
        <f>+[1]TUTTI!AF437</f>
        <v>SI</v>
      </c>
      <c r="H34" s="332">
        <f>+[1]TUTTI!AP437</f>
        <v>35329.68</v>
      </c>
      <c r="I34" s="332">
        <f t="shared" si="0"/>
        <v>27176.676923076924</v>
      </c>
      <c r="J34" s="332">
        <f>+[1]TUTTI!AQ437</f>
        <v>8153.0030769230771</v>
      </c>
      <c r="L34" s="75" t="str">
        <f>+[1]TUTTI!AU437</f>
        <v>SI</v>
      </c>
    </row>
    <row r="35" spans="1:12" ht="15" x14ac:dyDescent="0.2">
      <c r="A35" s="93">
        <v>33</v>
      </c>
      <c r="B35" s="330">
        <f>+[1]TUTTI!G453</f>
        <v>40.976665333333329</v>
      </c>
      <c r="C35" s="330" t="str">
        <f>+[1]TUTTI!L453</f>
        <v>Città Metropolitana di Cagliari</v>
      </c>
      <c r="D35" s="331" t="str">
        <f>+[1]TUTTI!K453</f>
        <v>Comune Di Cagliari</v>
      </c>
      <c r="E35" s="93" t="str">
        <f>+[1]TUTTI!M453</f>
        <v>0920091391</v>
      </c>
      <c r="F35" s="330" t="str">
        <f>+[1]TUTTI!O453</f>
        <v>Scuola Dell'Infanzia Di Via Corona</v>
      </c>
      <c r="G35" s="330" t="str">
        <f>+[1]TUTTI!AF453</f>
        <v>SI</v>
      </c>
      <c r="H35" s="332">
        <f>+[1]TUTTI!AP453</f>
        <v>15975.01</v>
      </c>
      <c r="I35" s="332">
        <f t="shared" si="0"/>
        <v>12780.008000000002</v>
      </c>
      <c r="J35" s="332">
        <f>+[1]TUTTI!AQ453</f>
        <v>3195.0019999999995</v>
      </c>
      <c r="L35" s="75" t="str">
        <f>+[1]TUTTI!AU453</f>
        <v>SI</v>
      </c>
    </row>
    <row r="36" spans="1:12" ht="15" x14ac:dyDescent="0.2">
      <c r="A36" s="93">
        <v>34</v>
      </c>
      <c r="B36" s="330">
        <f>+[1]TUTTI!G456</f>
        <v>40.791790995043527</v>
      </c>
      <c r="C36" s="330" t="str">
        <f>+[1]TUTTI!L456</f>
        <v>Sassari</v>
      </c>
      <c r="D36" s="331" t="str">
        <f>+[1]TUTTI!K456</f>
        <v>Comune Di Tula</v>
      </c>
      <c r="E36" s="93" t="str">
        <f>+[1]TUTTI!M456</f>
        <v>0900750362 </v>
      </c>
      <c r="F36" s="330" t="str">
        <f>+[1]TUTTI!O456</f>
        <v>Scuola Primaria</v>
      </c>
      <c r="G36" s="330" t="str">
        <f>+[1]TUTTI!AF456</f>
        <v>SI</v>
      </c>
      <c r="H36" s="332">
        <f>+[1]TUTTI!AP456</f>
        <v>7583.2</v>
      </c>
      <c r="I36" s="332">
        <f t="shared" si="0"/>
        <v>6066.5599999999995</v>
      </c>
      <c r="J36" s="332">
        <f>+[1]TUTTI!AQ456</f>
        <v>1516.64</v>
      </c>
      <c r="L36" s="75" t="str">
        <f>+[1]TUTTI!AU456</f>
        <v>SI</v>
      </c>
    </row>
    <row r="37" spans="1:12" ht="30" x14ac:dyDescent="0.2">
      <c r="A37" s="93">
        <v>35</v>
      </c>
      <c r="B37" s="330">
        <f>+[1]TUTTI!G472</f>
        <v>39.979166666666664</v>
      </c>
      <c r="C37" s="330" t="str">
        <f>+[1]TUTTI!L472</f>
        <v>Oristano</v>
      </c>
      <c r="D37" s="331" t="str">
        <f>+[1]TUTTI!K472</f>
        <v>Comune Di Palmas Arborea</v>
      </c>
      <c r="E37" s="93" t="str">
        <f>+[1]TUTTI!M472</f>
        <v>0950390181</v>
      </c>
      <c r="F37" s="330" t="str">
        <f>+[1]TUTTI!O472</f>
        <v>Scuola Secondaria</v>
      </c>
      <c r="G37" s="330" t="str">
        <f>+[1]TUTTI!AF472</f>
        <v>SI</v>
      </c>
      <c r="H37" s="332">
        <f>+[1]TUTTI!AP472</f>
        <v>30000</v>
      </c>
      <c r="I37" s="332">
        <f t="shared" si="0"/>
        <v>18000</v>
      </c>
      <c r="J37" s="332">
        <f>+[1]TUTTI!AQ472</f>
        <v>12000</v>
      </c>
      <c r="L37" s="75" t="str">
        <f>+[1]TUTTI!AU472</f>
        <v>SI</v>
      </c>
    </row>
    <row r="38" spans="1:12" ht="15" x14ac:dyDescent="0.2">
      <c r="A38" s="93">
        <v>36</v>
      </c>
      <c r="B38" s="330">
        <f>+[1]TUTTI!G478</f>
        <v>39.595793</v>
      </c>
      <c r="C38" s="330" t="str">
        <f>+[1]TUTTI!L478</f>
        <v>Sud Sardegna</v>
      </c>
      <c r="D38" s="331" t="str">
        <f>+[1]TUTTI!K478</f>
        <v>Comune Di Giba</v>
      </c>
      <c r="E38" s="93">
        <f>+[1]TUTTI!M478</f>
        <v>1110280455</v>
      </c>
      <c r="F38" s="330" t="str">
        <f>+[1]TUTTI!O478</f>
        <v>Secondaria I Gr.  - San Domenico</v>
      </c>
      <c r="G38" s="330" t="str">
        <f>+[1]TUTTI!AF478</f>
        <v>SI</v>
      </c>
      <c r="H38" s="332">
        <f>+[1]TUTTI!AP478</f>
        <v>23520.639999999999</v>
      </c>
      <c r="I38" s="332">
        <f t="shared" si="0"/>
        <v>18816.511999999999</v>
      </c>
      <c r="J38" s="332">
        <f>+[1]TUTTI!AQ478</f>
        <v>4704.1279999999997</v>
      </c>
      <c r="L38" s="75" t="str">
        <f>+[1]TUTTI!AU478</f>
        <v>SI</v>
      </c>
    </row>
    <row r="39" spans="1:12" ht="30" x14ac:dyDescent="0.2">
      <c r="A39" s="93">
        <v>37</v>
      </c>
      <c r="B39" s="330">
        <f>+[1]TUTTI!G481</f>
        <v>39.553112507138778</v>
      </c>
      <c r="C39" s="330" t="str">
        <f>+[1]TUTTI!L481</f>
        <v>Sud Sardegna</v>
      </c>
      <c r="D39" s="331" t="str">
        <f>+[1]TUTTI!K481</f>
        <v>Provincia Del Sud Sardegna</v>
      </c>
      <c r="E39" s="93">
        <f>+[1]TUTTI!M481</f>
        <v>1110711415</v>
      </c>
      <c r="F39" s="330" t="str">
        <f>+[1]TUTTI!O481</f>
        <v>Istituto Magistrale - Emilio Lussu</v>
      </c>
      <c r="G39" s="330" t="str">
        <f>+[1]TUTTI!AF481</f>
        <v>SI</v>
      </c>
      <c r="H39" s="332">
        <f>+[1]TUTTI!AP481</f>
        <v>81500</v>
      </c>
      <c r="I39" s="332">
        <f t="shared" si="0"/>
        <v>65200</v>
      </c>
      <c r="J39" s="332">
        <f>+[1]TUTTI!AQ481</f>
        <v>16300</v>
      </c>
      <c r="L39" s="75" t="str">
        <f>+[1]TUTTI!AU481</f>
        <v>SI</v>
      </c>
    </row>
    <row r="40" spans="1:12" ht="15" x14ac:dyDescent="0.2">
      <c r="A40" s="93">
        <v>38</v>
      </c>
      <c r="B40" s="330">
        <f>+[1]TUTTI!G482</f>
        <v>39.496212121212125</v>
      </c>
      <c r="C40" s="330" t="str">
        <f>+[1]TUTTI!L482</f>
        <v>Sassari</v>
      </c>
      <c r="D40" s="331" t="str">
        <f>+[1]TUTTI!K482</f>
        <v>Comune Di Sorso</v>
      </c>
      <c r="E40" s="93" t="str">
        <f>+[1]TUTTI!M482</f>
        <v>0900690001</v>
      </c>
      <c r="F40" s="330" t="str">
        <f>+[1]TUTTI!O482</f>
        <v>Scuola Dell'Infanzia Cappuccini</v>
      </c>
      <c r="G40" s="330" t="str">
        <f>+[1]TUTTI!AF482</f>
        <v>SI</v>
      </c>
      <c r="H40" s="332">
        <f>+[1]TUTTI!AP482</f>
        <v>25000</v>
      </c>
      <c r="I40" s="332">
        <f t="shared" si="0"/>
        <v>20000</v>
      </c>
      <c r="J40" s="332">
        <f>+[1]TUTTI!AQ482</f>
        <v>5000</v>
      </c>
      <c r="L40" s="75" t="str">
        <f>+[1]TUTTI!AU482</f>
        <v>SI</v>
      </c>
    </row>
    <row r="41" spans="1:12" ht="30" x14ac:dyDescent="0.2">
      <c r="A41" s="93">
        <v>39</v>
      </c>
      <c r="B41" s="330">
        <f>+[1]TUTTI!G489</f>
        <v>39.352489322628145</v>
      </c>
      <c r="C41" s="330" t="str">
        <f>+[1]TUTTI!L489</f>
        <v>Sud Sardegna</v>
      </c>
      <c r="D41" s="331" t="str">
        <f>+[1]TUTTI!K489</f>
        <v>Comune Di Carbonia</v>
      </c>
      <c r="E41" s="93">
        <f>+[1]TUTTI!M489</f>
        <v>1110090297</v>
      </c>
      <c r="F41" s="330" t="str">
        <f>+[1]TUTTI!O489</f>
        <v>Scuola Primaria Serbariu</v>
      </c>
      <c r="G41" s="330" t="str">
        <f>+[1]TUTTI!AF489</f>
        <v>SI</v>
      </c>
      <c r="H41" s="332">
        <f>+[1]TUTTI!AP489</f>
        <v>29616.91</v>
      </c>
      <c r="I41" s="332">
        <f t="shared" si="0"/>
        <v>23693.527999999998</v>
      </c>
      <c r="J41" s="332">
        <f>+[1]TUTTI!AQ489</f>
        <v>5923.3820000000005</v>
      </c>
      <c r="L41" s="75" t="str">
        <f>+[1]TUTTI!AU489</f>
        <v>SI</v>
      </c>
    </row>
    <row r="42" spans="1:12" ht="15" x14ac:dyDescent="0.2">
      <c r="A42" s="93">
        <v>40</v>
      </c>
      <c r="B42" s="330">
        <f>+[1]TUTTI!G514</f>
        <v>38.299586776859499</v>
      </c>
      <c r="C42" s="330" t="str">
        <f>+[1]TUTTI!L514</f>
        <v>Città Metropolitana di Cagliari</v>
      </c>
      <c r="D42" s="331" t="str">
        <f>+[1]TUTTI!K514</f>
        <v>Comune Di Cagliari</v>
      </c>
      <c r="E42" s="93" t="str">
        <f>+[1]TUTTI!M514</f>
        <v>0920090178</v>
      </c>
      <c r="F42" s="330" t="str">
        <f>+[1]TUTTI!O514</f>
        <v>Scuola Primaria Italo Stagno</v>
      </c>
      <c r="G42" s="330" t="str">
        <f>+[1]TUTTI!AF514</f>
        <v>SI</v>
      </c>
      <c r="H42" s="332">
        <f>+[1]TUTTI!AP514</f>
        <v>58800</v>
      </c>
      <c r="I42" s="332">
        <f t="shared" si="0"/>
        <v>47040</v>
      </c>
      <c r="J42" s="332">
        <f>+[1]TUTTI!AQ514</f>
        <v>11760</v>
      </c>
      <c r="L42" s="75" t="str">
        <f>+[1]TUTTI!AU514</f>
        <v>SI</v>
      </c>
    </row>
    <row r="43" spans="1:12" ht="30" x14ac:dyDescent="0.2">
      <c r="A43" s="93">
        <v>41</v>
      </c>
      <c r="B43" s="330">
        <f>+[1]TUTTI!G518</f>
        <v>38.047014178042481</v>
      </c>
      <c r="C43" s="330" t="str">
        <f>+[1]TUTTI!L518</f>
        <v>Sassari</v>
      </c>
      <c r="D43" s="331" t="str">
        <f>+[1]TUTTI!K518</f>
        <v>Comune Di Calangianus</v>
      </c>
      <c r="E43" s="93" t="str">
        <f>+[1]TUTTI!M518</f>
        <v>0900210327</v>
      </c>
      <c r="F43" s="330" t="str">
        <f>+[1]TUTTI!O518</f>
        <v>Scuola Secondaria I Grado - "Ines Giagheddu"</v>
      </c>
      <c r="G43" s="330" t="str">
        <f>+[1]TUTTI!AF518</f>
        <v>SI</v>
      </c>
      <c r="H43" s="332">
        <f>+[1]TUTTI!AP518</f>
        <v>50000</v>
      </c>
      <c r="I43" s="332">
        <f t="shared" si="0"/>
        <v>40000</v>
      </c>
      <c r="J43" s="332">
        <f>+[1]TUTTI!AQ518</f>
        <v>10000</v>
      </c>
      <c r="L43" s="75" t="str">
        <f>+[1]TUTTI!AU518</f>
        <v>SI</v>
      </c>
    </row>
    <row r="44" spans="1:12" ht="15" x14ac:dyDescent="0.2">
      <c r="A44" s="93">
        <v>42</v>
      </c>
      <c r="B44" s="330">
        <f>+[1]TUTTI!G539</f>
        <v>37.379999999999995</v>
      </c>
      <c r="C44" s="330" t="str">
        <f>+[1]TUTTI!L539</f>
        <v>Città Metropolitana di Cagliari</v>
      </c>
      <c r="D44" s="331" t="str">
        <f>+[1]TUTTI!K539</f>
        <v>Comune Di Cagliari</v>
      </c>
      <c r="E44" s="93" t="str">
        <f>+[1]TUTTI!M539</f>
        <v>0920091383</v>
      </c>
      <c r="F44" s="330" t="str">
        <f>+[1]TUTTI!O539</f>
        <v>Scuola Secondaria Di Primo Grado Di Via Sant'Isidoro</v>
      </c>
      <c r="G44" s="330" t="str">
        <f>+[1]TUTTI!AF539</f>
        <v>SI</v>
      </c>
      <c r="H44" s="332">
        <f>+[1]TUTTI!AP539</f>
        <v>43400</v>
      </c>
      <c r="I44" s="332">
        <f t="shared" si="0"/>
        <v>34720</v>
      </c>
      <c r="J44" s="332">
        <f>+[1]TUTTI!AQ539</f>
        <v>8680</v>
      </c>
      <c r="L44" s="75" t="str">
        <f>+[1]TUTTI!AU539</f>
        <v>SI</v>
      </c>
    </row>
    <row r="45" spans="1:12" ht="15" x14ac:dyDescent="0.2">
      <c r="A45" s="93">
        <v>43</v>
      </c>
      <c r="B45" s="330">
        <f>+[1]TUTTI!G542</f>
        <v>37.25</v>
      </c>
      <c r="C45" s="330" t="str">
        <f>+[1]TUTTI!L542</f>
        <v>Nuoro</v>
      </c>
      <c r="D45" s="331" t="str">
        <f>+[1]TUTTI!K542</f>
        <v>Comune Di Sindia</v>
      </c>
      <c r="E45" s="93" t="str">
        <f>+[1]TUTTI!M542</f>
        <v>0910840892</v>
      </c>
      <c r="F45" s="330" t="str">
        <f>+[1]TUTTI!O542</f>
        <v>Scuole Comunali</v>
      </c>
      <c r="G45" s="330" t="str">
        <f>+[1]TUTTI!AF542</f>
        <v>SI</v>
      </c>
      <c r="H45" s="332">
        <f>+[1]TUTTI!AP542</f>
        <v>40000</v>
      </c>
      <c r="I45" s="332">
        <f t="shared" si="0"/>
        <v>32000</v>
      </c>
      <c r="J45" s="332">
        <f>+[1]TUTTI!AQ542</f>
        <v>8000</v>
      </c>
      <c r="L45" s="75" t="str">
        <f>+[1]TUTTI!AU542</f>
        <v>SI</v>
      </c>
    </row>
    <row r="46" spans="1:12" ht="15" x14ac:dyDescent="0.2">
      <c r="A46" s="93">
        <v>44</v>
      </c>
      <c r="B46" s="330">
        <f>+[1]TUTTI!G543</f>
        <v>37.24</v>
      </c>
      <c r="C46" s="330" t="str">
        <f>+[1]TUTTI!L543</f>
        <v>Città Metropolitana di Cagliari</v>
      </c>
      <c r="D46" s="331" t="str">
        <f>+[1]TUTTI!K543</f>
        <v>Comune Di Cagliari</v>
      </c>
      <c r="E46" s="93" t="str">
        <f>+[1]TUTTI!M543</f>
        <v>0920090404</v>
      </c>
      <c r="F46" s="330" t="str">
        <f>+[1]TUTTI!O543</f>
        <v>Scuola Primaria "Sacro Cuore"</v>
      </c>
      <c r="G46" s="330" t="str">
        <f>+[1]TUTTI!AF543</f>
        <v>SI</v>
      </c>
      <c r="H46" s="332">
        <f>+[1]TUTTI!AP543</f>
        <v>44800</v>
      </c>
      <c r="I46" s="332">
        <f t="shared" si="0"/>
        <v>35840</v>
      </c>
      <c r="J46" s="332">
        <f>+[1]TUTTI!AQ543</f>
        <v>8960</v>
      </c>
      <c r="L46" s="75" t="str">
        <f>+[1]TUTTI!AU543</f>
        <v>SI</v>
      </c>
    </row>
    <row r="47" spans="1:12" ht="15" x14ac:dyDescent="0.2">
      <c r="A47" s="93">
        <v>45</v>
      </c>
      <c r="B47" s="330">
        <f>+[1]TUTTI!G554</f>
        <v>36.841584364277999</v>
      </c>
      <c r="C47" s="330" t="str">
        <f>+[1]TUTTI!L554</f>
        <v>Città Metropolitana di Cagliari</v>
      </c>
      <c r="D47" s="331" t="str">
        <f>+[1]TUTTI!K554</f>
        <v>Comune Di Cagliari</v>
      </c>
      <c r="E47" s="93" t="str">
        <f>+[1]TUTTI!M554</f>
        <v>0920090189</v>
      </c>
      <c r="F47" s="330" t="str">
        <f>+[1]TUTTI!O554</f>
        <v>Scuola Infanzia-Primaria Via Brianza-Via Meilogu</v>
      </c>
      <c r="G47" s="330" t="str">
        <f>+[1]TUTTI!AF554</f>
        <v>SI</v>
      </c>
      <c r="H47" s="332">
        <f>+[1]TUTTI!AP554</f>
        <v>56000</v>
      </c>
      <c r="I47" s="332">
        <f t="shared" si="0"/>
        <v>44800</v>
      </c>
      <c r="J47" s="332">
        <f>+[1]TUTTI!AQ554</f>
        <v>11200</v>
      </c>
      <c r="L47" s="75" t="str">
        <f>+[1]TUTTI!AU554</f>
        <v>SI</v>
      </c>
    </row>
    <row r="48" spans="1:12" ht="15" x14ac:dyDescent="0.2">
      <c r="A48" s="93">
        <v>46</v>
      </c>
      <c r="B48" s="330">
        <f>+[1]TUTTI!G555</f>
        <v>36.799999999999997</v>
      </c>
      <c r="C48" s="330" t="str">
        <f>+[1]TUTTI!L555</f>
        <v>Città Metropolitana di Cagliari</v>
      </c>
      <c r="D48" s="331" t="str">
        <f>+[1]TUTTI!K555</f>
        <v>Comune Di Cagliari</v>
      </c>
      <c r="E48" s="93" t="str">
        <f>+[1]TUTTI!M555</f>
        <v>0920090002</v>
      </c>
      <c r="F48" s="330" t="str">
        <f>+[1]TUTTI!O555</f>
        <v>Scuola Dell'Infanzia Di Via Scirocco</v>
      </c>
      <c r="G48" s="330" t="str">
        <f>+[1]TUTTI!AF555</f>
        <v>SI</v>
      </c>
      <c r="H48" s="332">
        <f>+[1]TUTTI!AP555</f>
        <v>39000</v>
      </c>
      <c r="I48" s="332">
        <f t="shared" si="0"/>
        <v>31200</v>
      </c>
      <c r="J48" s="332">
        <f>+[1]TUTTI!AQ555</f>
        <v>7800</v>
      </c>
      <c r="L48" s="75" t="str">
        <f>+[1]TUTTI!AU555</f>
        <v>SI</v>
      </c>
    </row>
    <row r="49" spans="1:12" ht="15" x14ac:dyDescent="0.2">
      <c r="A49" s="93">
        <v>47</v>
      </c>
      <c r="B49" s="330">
        <f>+[1]TUTTI!G556</f>
        <v>36.628888888888888</v>
      </c>
      <c r="C49" s="330" t="str">
        <f>+[1]TUTTI!L556</f>
        <v>Città Metropolitana di Cagliari</v>
      </c>
      <c r="D49" s="331" t="str">
        <f>+[1]TUTTI!K556</f>
        <v>Comune Di Cagliari</v>
      </c>
      <c r="E49" s="93" t="str">
        <f>+[1]TUTTI!M556</f>
        <v>0920090030</v>
      </c>
      <c r="F49" s="330" t="str">
        <f>+[1]TUTTI!O556</f>
        <v>Scuola Dell'Infanzia Gabrio Casati</v>
      </c>
      <c r="G49" s="330" t="str">
        <f>+[1]TUTTI!AF556</f>
        <v>SI</v>
      </c>
      <c r="H49" s="332">
        <f>+[1]TUTTI!AP556</f>
        <v>26650</v>
      </c>
      <c r="I49" s="332">
        <f t="shared" si="0"/>
        <v>21320</v>
      </c>
      <c r="J49" s="332">
        <f>+[1]TUTTI!AQ556</f>
        <v>5330</v>
      </c>
      <c r="L49" s="75" t="str">
        <f>+[1]TUTTI!AU556</f>
        <v>SI</v>
      </c>
    </row>
    <row r="50" spans="1:12" ht="30" x14ac:dyDescent="0.2">
      <c r="A50" s="93">
        <v>48</v>
      </c>
      <c r="B50" s="330">
        <f>+[1]TUTTI!G562</f>
        <v>36.40577290076336</v>
      </c>
      <c r="C50" s="330" t="str">
        <f>+[1]TUTTI!L562</f>
        <v>Città Metropolitana di Cagliari</v>
      </c>
      <c r="D50" s="331" t="str">
        <f>+[1]TUTTI!K562</f>
        <v>Comune Di Settimo San Pietro</v>
      </c>
      <c r="E50" s="93" t="str">
        <f>+[1]TUTTI!M562</f>
        <v>0920751028</v>
      </c>
      <c r="F50" s="330" t="str">
        <f>+[1]TUTTI!O562</f>
        <v>Grazia Deledda</v>
      </c>
      <c r="G50" s="330" t="str">
        <f>+[1]TUTTI!AF562</f>
        <v>SI</v>
      </c>
      <c r="H50" s="332">
        <f>+[1]TUTTI!AP562</f>
        <v>12000</v>
      </c>
      <c r="I50" s="332">
        <f t="shared" si="0"/>
        <v>9600</v>
      </c>
      <c r="J50" s="332">
        <f>+[1]TUTTI!AQ562</f>
        <v>2400</v>
      </c>
      <c r="L50" s="75" t="str">
        <f>+[1]TUTTI!AU562</f>
        <v>SI</v>
      </c>
    </row>
    <row r="51" spans="1:12" ht="30" x14ac:dyDescent="0.2">
      <c r="A51" s="93">
        <v>49</v>
      </c>
      <c r="B51" s="330">
        <f>+[1]TUTTI!G564</f>
        <v>36.287062122526144</v>
      </c>
      <c r="C51" s="330" t="str">
        <f>+[1]TUTTI!L564</f>
        <v>Oristano</v>
      </c>
      <c r="D51" s="331" t="str">
        <f>+[1]TUTTI!K564</f>
        <v>Provincia Di Oristano</v>
      </c>
      <c r="E51" s="93" t="str">
        <f>+[1]TUTTI!M564</f>
        <v>0950651843</v>
      </c>
      <c r="F51" s="330" t="str">
        <f>+[1]TUTTI!O564</f>
        <v>Istituto Polivalente Di Terralba</v>
      </c>
      <c r="G51" s="330" t="str">
        <f>+[1]TUTTI!AF564</f>
        <v>SI</v>
      </c>
      <c r="H51" s="332">
        <f>+[1]TUTTI!AP564</f>
        <v>52800</v>
      </c>
      <c r="I51" s="332">
        <f t="shared" si="0"/>
        <v>42240</v>
      </c>
      <c r="J51" s="332">
        <f>+[1]TUTTI!AQ564</f>
        <v>10560</v>
      </c>
      <c r="L51" s="75" t="str">
        <f>+[1]TUTTI!AU564</f>
        <v>SI</v>
      </c>
    </row>
    <row r="52" spans="1:12" ht="15" x14ac:dyDescent="0.2">
      <c r="A52" s="93">
        <v>50</v>
      </c>
      <c r="B52" s="330">
        <f>+[1]TUTTI!G565</f>
        <v>36.276666666666671</v>
      </c>
      <c r="C52" s="330" t="str">
        <f>+[1]TUTTI!L565</f>
        <v>Città Metropolitana di Cagliari</v>
      </c>
      <c r="D52" s="331" t="str">
        <f>+[1]TUTTI!K565</f>
        <v>Comune Di Cagliari</v>
      </c>
      <c r="E52" s="93" t="str">
        <f>+[1]TUTTI!M565</f>
        <v>0920090036</v>
      </c>
      <c r="F52" s="330" t="str">
        <f>+[1]TUTTI!O565</f>
        <v>Scuola Dell'Infanzia Di Via Serbariu</v>
      </c>
      <c r="G52" s="330" t="str">
        <f>+[1]TUTTI!AF565</f>
        <v>SI</v>
      </c>
      <c r="H52" s="332">
        <f>+[1]TUTTI!AP565</f>
        <v>20150</v>
      </c>
      <c r="I52" s="332">
        <f t="shared" si="0"/>
        <v>16120</v>
      </c>
      <c r="J52" s="332">
        <f>+[1]TUTTI!AQ565</f>
        <v>4030</v>
      </c>
      <c r="L52" s="75" t="str">
        <f>+[1]TUTTI!AU565</f>
        <v>SI</v>
      </c>
    </row>
    <row r="53" spans="1:12" ht="15" x14ac:dyDescent="0.2">
      <c r="A53" s="93">
        <v>51</v>
      </c>
      <c r="B53" s="330">
        <f>+[1]TUTTI!G566</f>
        <v>36.233333333333334</v>
      </c>
      <c r="C53" s="330" t="str">
        <f>+[1]TUTTI!L566</f>
        <v>Nuoro</v>
      </c>
      <c r="D53" s="331" t="str">
        <f>+[1]TUTTI!K566</f>
        <v>Provincia Di Nuoro</v>
      </c>
      <c r="E53" s="93" t="str">
        <f>+[1]TUTTI!M566</f>
        <v>0910510368</v>
      </c>
      <c r="F53" s="330" t="str">
        <f>+[1]TUTTI!O566</f>
        <v>Liceo Scienze Umane E Musicale "S.Satta"</v>
      </c>
      <c r="G53" s="330" t="str">
        <f>+[1]TUTTI!AF566</f>
        <v>SI</v>
      </c>
      <c r="H53" s="332">
        <f>+[1]TUTTI!AP566</f>
        <v>75000</v>
      </c>
      <c r="I53" s="332">
        <f t="shared" si="0"/>
        <v>60000</v>
      </c>
      <c r="J53" s="332">
        <f>+[1]TUTTI!AQ566</f>
        <v>15000</v>
      </c>
      <c r="L53" s="75" t="str">
        <f>+[1]TUTTI!AU566</f>
        <v>SI</v>
      </c>
    </row>
    <row r="54" spans="1:12" ht="30" x14ac:dyDescent="0.2">
      <c r="A54" s="93">
        <v>52</v>
      </c>
      <c r="B54" s="330">
        <f>+[1]TUTTI!G575</f>
        <v>35.955599547511312</v>
      </c>
      <c r="C54" s="330" t="str">
        <f>+[1]TUTTI!L575</f>
        <v>Città Metropolitana di Cagliari</v>
      </c>
      <c r="D54" s="331" t="str">
        <f>+[1]TUTTI!K575</f>
        <v>Comune Di Settimo San Pietro</v>
      </c>
      <c r="E54" s="93" t="str">
        <f>+[1]TUTTI!M575</f>
        <v>0920750166</v>
      </c>
      <c r="F54" s="330" t="str">
        <f>+[1]TUTTI!O575</f>
        <v>Scuola Elementare Via Lussu</v>
      </c>
      <c r="G54" s="330" t="str">
        <f>+[1]TUTTI!AF575</f>
        <v>SI</v>
      </c>
      <c r="H54" s="332">
        <f>+[1]TUTTI!AP575</f>
        <v>13000</v>
      </c>
      <c r="I54" s="332">
        <f t="shared" si="0"/>
        <v>10400</v>
      </c>
      <c r="J54" s="332">
        <f>+[1]TUTTI!AQ575</f>
        <v>2600</v>
      </c>
      <c r="L54" s="75" t="str">
        <f>+[1]TUTTI!AU575</f>
        <v>SI</v>
      </c>
    </row>
    <row r="55" spans="1:12" ht="15" x14ac:dyDescent="0.2">
      <c r="A55" s="93">
        <v>53</v>
      </c>
      <c r="B55" s="330">
        <f>+[1]TUTTI!G581</f>
        <v>35.466666666666669</v>
      </c>
      <c r="C55" s="330" t="str">
        <f>+[1]TUTTI!L581</f>
        <v>Città Metropolitana di Cagliari</v>
      </c>
      <c r="D55" s="331" t="str">
        <f>+[1]TUTTI!K581</f>
        <v>Comune Di Cagliari</v>
      </c>
      <c r="E55" s="93" t="str">
        <f>+[1]TUTTI!M581</f>
        <v>0920091396</v>
      </c>
      <c r="F55" s="330" t="str">
        <f>+[1]TUTTI!O581</f>
        <v>Scuola Primaria "San Michele"</v>
      </c>
      <c r="G55" s="330" t="str">
        <f>+[1]TUTTI!AF581</f>
        <v>SI</v>
      </c>
      <c r="H55" s="332">
        <f>+[1]TUTTI!AP581</f>
        <v>14000</v>
      </c>
      <c r="I55" s="332">
        <f t="shared" si="0"/>
        <v>11200</v>
      </c>
      <c r="J55" s="332">
        <f>+[1]TUTTI!AQ581</f>
        <v>2800</v>
      </c>
      <c r="L55" s="75" t="str">
        <f>+[1]TUTTI!AU581</f>
        <v>SI</v>
      </c>
    </row>
    <row r="56" spans="1:12" ht="15" x14ac:dyDescent="0.2">
      <c r="A56" s="93">
        <v>54</v>
      </c>
      <c r="B56" s="330">
        <f>+[1]TUTTI!G588</f>
        <v>35.035502958579883</v>
      </c>
      <c r="C56" s="330" t="str">
        <f>+[1]TUTTI!L588</f>
        <v>Oristano</v>
      </c>
      <c r="D56" s="331" t="str">
        <f>+[1]TUTTI!K588</f>
        <v>Comune Di Simaxis</v>
      </c>
      <c r="E56" s="93" t="str">
        <f>+[1]TUTTI!M588</f>
        <v>0950590115</v>
      </c>
      <c r="F56" s="330" t="str">
        <f>+[1]TUTTI!O588</f>
        <v>Scuola Infanzia E Primaria, Direzione Didattica</v>
      </c>
      <c r="G56" s="330" t="str">
        <f>+[1]TUTTI!AF588</f>
        <v>SI</v>
      </c>
      <c r="H56" s="332">
        <f>+[1]TUTTI!AP588</f>
        <v>19000</v>
      </c>
      <c r="I56" s="332">
        <f t="shared" si="0"/>
        <v>15200</v>
      </c>
      <c r="J56" s="332">
        <f>+[1]TUTTI!AQ588</f>
        <v>3800</v>
      </c>
      <c r="L56" s="75" t="str">
        <f>+[1]TUTTI!AU588</f>
        <v>SI</v>
      </c>
    </row>
    <row r="57" spans="1:12" ht="15" x14ac:dyDescent="0.2">
      <c r="A57" s="93">
        <v>55</v>
      </c>
      <c r="B57" s="330">
        <f>+[1]TUTTI!G596</f>
        <v>34.799999999999997</v>
      </c>
      <c r="C57" s="330" t="str">
        <f>+[1]TUTTI!L596</f>
        <v>Città Metropolitana di Cagliari</v>
      </c>
      <c r="D57" s="331" t="str">
        <f>+[1]TUTTI!K596</f>
        <v>Comune Di Cagliari</v>
      </c>
      <c r="E57" s="93" t="str">
        <f>+[1]TUTTI!M596</f>
        <v>0920090003</v>
      </c>
      <c r="F57" s="330" t="str">
        <f>+[1]TUTTI!O596</f>
        <v>Scuola Dell'Infanzia Di Via Del Sestante</v>
      </c>
      <c r="G57" s="330" t="str">
        <f>+[1]TUTTI!AF596</f>
        <v>SI</v>
      </c>
      <c r="H57" s="332">
        <f>+[1]TUTTI!AP596</f>
        <v>39000</v>
      </c>
      <c r="I57" s="332">
        <f t="shared" si="0"/>
        <v>31200</v>
      </c>
      <c r="J57" s="332">
        <f>+[1]TUTTI!AQ596</f>
        <v>7800</v>
      </c>
      <c r="L57" s="75" t="str">
        <f>+[1]TUTTI!AU596</f>
        <v>SI</v>
      </c>
    </row>
    <row r="58" spans="1:12" ht="15" x14ac:dyDescent="0.2">
      <c r="A58" s="93">
        <v>56</v>
      </c>
      <c r="B58" s="330">
        <f>+[1]TUTTI!G595</f>
        <v>34.799999999999997</v>
      </c>
      <c r="C58" s="330" t="str">
        <f>+[1]TUTTI!L595</f>
        <v>Città Metropolitana di Cagliari</v>
      </c>
      <c r="D58" s="331" t="str">
        <f>+[1]TUTTI!K595</f>
        <v>Comune Di Cagliari</v>
      </c>
      <c r="E58" s="93" t="str">
        <f>+[1]TUTTI!M595</f>
        <v>0920090019</v>
      </c>
      <c r="F58" s="330" t="str">
        <f>+[1]TUTTI!O595</f>
        <v>Scuola Dell'Infanzia Di Via Bandello</v>
      </c>
      <c r="G58" s="330" t="str">
        <f>+[1]TUTTI!AF595</f>
        <v>SI</v>
      </c>
      <c r="H58" s="332">
        <f>+[1]TUTTI!AP595</f>
        <v>39000</v>
      </c>
      <c r="I58" s="332">
        <f t="shared" si="0"/>
        <v>31200</v>
      </c>
      <c r="J58" s="332">
        <f>+[1]TUTTI!AQ595</f>
        <v>7800</v>
      </c>
      <c r="L58" s="75" t="str">
        <f>+[1]TUTTI!AU595</f>
        <v>SI</v>
      </c>
    </row>
    <row r="59" spans="1:12" ht="15" x14ac:dyDescent="0.2">
      <c r="A59" s="93">
        <v>57</v>
      </c>
      <c r="B59" s="330">
        <f>+[1]TUTTI!G598</f>
        <v>34.578888888888883</v>
      </c>
      <c r="C59" s="330" t="str">
        <f>+[1]TUTTI!L598</f>
        <v>Città Metropolitana di Cagliari</v>
      </c>
      <c r="D59" s="331" t="str">
        <f>+[1]TUTTI!K598</f>
        <v>Comune Di Cagliari</v>
      </c>
      <c r="E59" s="93" t="str">
        <f>+[1]TUTTI!M598</f>
        <v>0920091390</v>
      </c>
      <c r="F59" s="330" t="str">
        <f>+[1]TUTTI!O598</f>
        <v>Scuola Dell'Infanzia "San Giuseppe"</v>
      </c>
      <c r="G59" s="330" t="str">
        <f>+[1]TUTTI!AF598</f>
        <v>SI</v>
      </c>
      <c r="H59" s="332">
        <f>+[1]TUTTI!AP598</f>
        <v>31775</v>
      </c>
      <c r="I59" s="332">
        <f t="shared" si="0"/>
        <v>25420</v>
      </c>
      <c r="J59" s="332">
        <f>+[1]TUTTI!AQ598</f>
        <v>6355</v>
      </c>
      <c r="L59" s="75" t="str">
        <f>+[1]TUTTI!AU598</f>
        <v>SI</v>
      </c>
    </row>
    <row r="60" spans="1:12" ht="15" x14ac:dyDescent="0.2">
      <c r="A60" s="93">
        <v>58</v>
      </c>
      <c r="B60" s="330">
        <f>+[1]TUTTI!G608</f>
        <v>33.799999999999997</v>
      </c>
      <c r="C60" s="330" t="str">
        <f>+[1]TUTTI!L608</f>
        <v>Città Metropolitana di Cagliari</v>
      </c>
      <c r="D60" s="331" t="str">
        <f>+[1]TUTTI!K608</f>
        <v>Comune Di Cagliari</v>
      </c>
      <c r="E60" s="93" t="str">
        <f>+[1]TUTTI!M608</f>
        <v>0920090007</v>
      </c>
      <c r="F60" s="330" t="str">
        <f>+[1]TUTTI!O608</f>
        <v>Scuola Dell'Infanzia Di Via Dei Genieri</v>
      </c>
      <c r="G60" s="330" t="str">
        <f>+[1]TUTTI!AF608</f>
        <v>SI</v>
      </c>
      <c r="H60" s="332">
        <f>+[1]TUTTI!AP608</f>
        <v>26000</v>
      </c>
      <c r="I60" s="332">
        <f t="shared" si="0"/>
        <v>20800</v>
      </c>
      <c r="J60" s="332">
        <f>+[1]TUTTI!AQ608</f>
        <v>5200</v>
      </c>
      <c r="L60" s="75" t="str">
        <f>+[1]TUTTI!AU608</f>
        <v>SI</v>
      </c>
    </row>
    <row r="61" spans="1:12" ht="15" x14ac:dyDescent="0.2">
      <c r="A61" s="93">
        <v>59</v>
      </c>
      <c r="B61" s="330">
        <f>+[1]TUTTI!G617</f>
        <v>32.71844660194175</v>
      </c>
      <c r="C61" s="330" t="str">
        <f>+[1]TUTTI!L617</f>
        <v>Sud Sardegna</v>
      </c>
      <c r="D61" s="331" t="str">
        <f>+[1]TUTTI!K617</f>
        <v>Comune Di Sadali</v>
      </c>
      <c r="E61" s="93">
        <f>+[1]TUTTI!M617</f>
        <v>1110580159</v>
      </c>
      <c r="F61" s="330" t="str">
        <f>+[1]TUTTI!O617</f>
        <v>Scuola Elementare</v>
      </c>
      <c r="G61" s="330" t="str">
        <f>+[1]TUTTI!AF617</f>
        <v>SI</v>
      </c>
      <c r="H61" s="332">
        <f>+[1]TUTTI!AP617</f>
        <v>10000</v>
      </c>
      <c r="I61" s="332">
        <f t="shared" si="0"/>
        <v>8000</v>
      </c>
      <c r="J61" s="332">
        <f>+[1]TUTTI!AQ617</f>
        <v>2000</v>
      </c>
      <c r="L61" s="75" t="str">
        <f>+[1]TUTTI!AU617</f>
        <v>SI</v>
      </c>
    </row>
    <row r="62" spans="1:12" ht="30" x14ac:dyDescent="0.2">
      <c r="A62" s="93">
        <v>60</v>
      </c>
      <c r="B62" s="330">
        <f>+[1]TUTTI!G619</f>
        <v>32.711111111111109</v>
      </c>
      <c r="C62" s="330" t="str">
        <f>+[1]TUTTI!L619</f>
        <v>Oristano</v>
      </c>
      <c r="D62" s="331" t="str">
        <f>+[1]TUTTI!K619</f>
        <v>Comune Di Ollastra</v>
      </c>
      <c r="E62" s="93" t="str">
        <f>+[1]TUTTI!M619</f>
        <v>0950370893</v>
      </c>
      <c r="F62" s="330" t="str">
        <f>+[1]TUTTI!O619</f>
        <v>Secondaria Di 1° Grado</v>
      </c>
      <c r="G62" s="330" t="str">
        <f>+[1]TUTTI!AF619</f>
        <v>SI</v>
      </c>
      <c r="H62" s="332">
        <f>+[1]TUTTI!AP619</f>
        <v>11000</v>
      </c>
      <c r="I62" s="332">
        <f t="shared" si="0"/>
        <v>8800</v>
      </c>
      <c r="J62" s="332">
        <f>+[1]TUTTI!AQ619</f>
        <v>2200</v>
      </c>
      <c r="L62" s="75" t="str">
        <f>+[1]TUTTI!AU619</f>
        <v>SI</v>
      </c>
    </row>
    <row r="63" spans="1:12" ht="30" x14ac:dyDescent="0.2">
      <c r="A63" s="93">
        <v>61</v>
      </c>
      <c r="B63" s="330">
        <f>+[1]TUTTI!G632</f>
        <v>31.528594999999996</v>
      </c>
      <c r="C63" s="330" t="str">
        <f>+[1]TUTTI!L632</f>
        <v>Sud Sardegna</v>
      </c>
      <c r="D63" s="331" t="str">
        <f>+[1]TUTTI!K632</f>
        <v>Comune Di Villacidro</v>
      </c>
      <c r="E63" s="93">
        <f>+[1]TUTTI!M632</f>
        <v>1110960271</v>
      </c>
      <c r="F63" s="330" t="str">
        <f>+[1]TUTTI!O632</f>
        <v>Scuola Elementare Via Cavour</v>
      </c>
      <c r="G63" s="330" t="str">
        <f>+[1]TUTTI!AF632</f>
        <v>SI</v>
      </c>
      <c r="H63" s="332">
        <f>+[1]TUTTI!AP632</f>
        <v>43142.7</v>
      </c>
      <c r="I63" s="332">
        <f t="shared" si="0"/>
        <v>34514.159999999996</v>
      </c>
      <c r="J63" s="332">
        <f>+[1]TUTTI!AQ632</f>
        <v>8628.5399999999991</v>
      </c>
      <c r="L63" s="75" t="str">
        <f>+[1]TUTTI!AU632</f>
        <v>SI</v>
      </c>
    </row>
    <row r="64" spans="1:12" ht="30" x14ac:dyDescent="0.2">
      <c r="A64" s="93">
        <v>62</v>
      </c>
      <c r="B64" s="330">
        <f>+[1]TUTTI!G658</f>
        <v>29</v>
      </c>
      <c r="C64" s="330" t="str">
        <f>+[1]TUTTI!L658</f>
        <v>Sud Sardegna</v>
      </c>
      <c r="D64" s="331" t="str">
        <f>+[1]TUTTI!K658</f>
        <v>Comune Di Villacidro</v>
      </c>
      <c r="E64" s="93">
        <f>+[1]TUTTI!M658</f>
        <v>1110960001</v>
      </c>
      <c r="F64" s="330" t="str">
        <f>+[1]TUTTI!O658</f>
        <v>Scuola Elementare Via Tirso</v>
      </c>
      <c r="G64" s="330" t="str">
        <f>+[1]TUTTI!AF658</f>
        <v>SI</v>
      </c>
      <c r="H64" s="332">
        <f>+[1]TUTTI!AP658</f>
        <v>13917</v>
      </c>
      <c r="I64" s="332">
        <f t="shared" si="0"/>
        <v>11133.6</v>
      </c>
      <c r="J64" s="332">
        <f>+[1]TUTTI!AQ658</f>
        <v>2783.4</v>
      </c>
      <c r="L64" s="75" t="str">
        <f>+[1]TUTTI!AU658</f>
        <v>SI</v>
      </c>
    </row>
    <row r="65" spans="1:12" ht="15" x14ac:dyDescent="0.2">
      <c r="A65" s="93">
        <v>63</v>
      </c>
      <c r="B65" s="330">
        <f>+[1]TUTTI!G663</f>
        <v>28.587477777777782</v>
      </c>
      <c r="C65" s="330" t="str">
        <f>+[1]TUTTI!L663</f>
        <v>Nuoro</v>
      </c>
      <c r="D65" s="331" t="str">
        <f>+[1]TUTTI!K663</f>
        <v>Comune Di Talana</v>
      </c>
      <c r="E65" s="93" t="str">
        <f>+[1]TUTTI!M663</f>
        <v>0910880355</v>
      </c>
      <c r="F65" s="330" t="str">
        <f>+[1]TUTTI!O663</f>
        <v>Scuola Secondaria</v>
      </c>
      <c r="G65" s="330" t="str">
        <f>+[1]TUTTI!AF663</f>
        <v>SI</v>
      </c>
      <c r="H65" s="332">
        <f>+[1]TUTTI!AP663</f>
        <v>32287.3</v>
      </c>
      <c r="I65" s="332">
        <f t="shared" si="0"/>
        <v>25829.84</v>
      </c>
      <c r="J65" s="332">
        <f>+[1]TUTTI!AQ663</f>
        <v>6457.46</v>
      </c>
      <c r="L65" s="75" t="str">
        <f>+[1]TUTTI!AU663</f>
        <v>SI</v>
      </c>
    </row>
    <row r="66" spans="1:12" ht="30" x14ac:dyDescent="0.2">
      <c r="A66" s="93">
        <v>64</v>
      </c>
      <c r="B66" s="330">
        <f>+[1]TUTTI!G671</f>
        <v>27.375</v>
      </c>
      <c r="C66" s="330" t="str">
        <f>+[1]TUTTI!L671</f>
        <v>Sassari</v>
      </c>
      <c r="D66" s="331" t="str">
        <f>+[1]TUTTI!K671</f>
        <v>Comune Di Santa Teresa Gallura</v>
      </c>
      <c r="E66" s="93" t="str">
        <f>+[1]TUTTI!M671</f>
        <v>0900630235</v>
      </c>
      <c r="F66" s="330" t="str">
        <f>+[1]TUTTI!O671</f>
        <v>Scuola Primaria</v>
      </c>
      <c r="G66" s="330" t="str">
        <f>+[1]TUTTI!AF671</f>
        <v>SI</v>
      </c>
      <c r="H66" s="332">
        <f>+[1]TUTTI!AP671</f>
        <v>30000</v>
      </c>
      <c r="I66" s="332">
        <f t="shared" si="0"/>
        <v>24000</v>
      </c>
      <c r="J66" s="332">
        <f>+[1]TUTTI!AQ671</f>
        <v>6000</v>
      </c>
      <c r="L66" s="75" t="str">
        <f>+[1]TUTTI!AU671</f>
        <v>SI</v>
      </c>
    </row>
    <row r="67" spans="1:12" ht="30" x14ac:dyDescent="0.2">
      <c r="A67" s="93">
        <v>65</v>
      </c>
      <c r="B67" s="330">
        <f>+[1]TUTTI!G679</f>
        <v>26.5</v>
      </c>
      <c r="C67" s="330" t="str">
        <f>+[1]TUTTI!L679</f>
        <v>Città Metropolitana di Cagliari</v>
      </c>
      <c r="D67" s="331" t="str">
        <f>+[1]TUTTI!K679</f>
        <v>Comune Di Settimo San Pietro</v>
      </c>
      <c r="E67" s="93" t="str">
        <f>+[1]TUTTI!M679</f>
        <v>0920751029</v>
      </c>
      <c r="F67" s="330" t="str">
        <f>+[1]TUTTI!O679</f>
        <v>Scuola Elementare Di Via San Salvatore</v>
      </c>
      <c r="G67" s="330" t="str">
        <f>+[1]TUTTI!AF679</f>
        <v>SI</v>
      </c>
      <c r="H67" s="332">
        <f>+[1]TUTTI!AP679</f>
        <v>12250</v>
      </c>
      <c r="I67" s="332">
        <f t="shared" ref="I67:I130" si="1">+H67-J67</f>
        <v>9800</v>
      </c>
      <c r="J67" s="332">
        <f>+[1]TUTTI!AQ679</f>
        <v>2450</v>
      </c>
      <c r="L67" s="75" t="str">
        <f>+[1]TUTTI!AU679</f>
        <v>SI</v>
      </c>
    </row>
    <row r="68" spans="1:12" ht="15" x14ac:dyDescent="0.2">
      <c r="A68" s="93">
        <v>66</v>
      </c>
      <c r="B68" s="330">
        <f>+[1]TUTTI!G123</f>
        <v>68.689655172413808</v>
      </c>
      <c r="C68" s="330" t="str">
        <f>+[1]TUTTI!L123</f>
        <v>Nuoro</v>
      </c>
      <c r="D68" s="331" t="str">
        <f>+[1]TUTTI!K123</f>
        <v>Provincia Di Nuoro</v>
      </c>
      <c r="E68" s="93" t="str">
        <f>+[1]TUTTI!M123</f>
        <v>0910440418</v>
      </c>
      <c r="F68" s="330" t="str">
        <f>+[1]TUTTI!O123</f>
        <v>S. Satta</v>
      </c>
      <c r="G68" s="330" t="str">
        <f>+[1]TUTTI!AF123</f>
        <v>NO</v>
      </c>
      <c r="H68" s="332">
        <f>+[1]TUTTI!AP123</f>
        <v>30000</v>
      </c>
      <c r="I68" s="332">
        <f t="shared" si="1"/>
        <v>24000</v>
      </c>
      <c r="J68" s="332">
        <f>+[1]TUTTI!AQ123</f>
        <v>6000</v>
      </c>
      <c r="L68" s="75" t="str">
        <f>+[1]TUTTI!AU123</f>
        <v>SI</v>
      </c>
    </row>
    <row r="69" spans="1:12" ht="30" x14ac:dyDescent="0.2">
      <c r="A69" s="93">
        <v>67</v>
      </c>
      <c r="B69" s="330">
        <f>+[1]TUTTI!G139</f>
        <v>59.25340168357436</v>
      </c>
      <c r="C69" s="330" t="str">
        <f>+[1]TUTTI!L139</f>
        <v>Oristano</v>
      </c>
      <c r="D69" s="331" t="str">
        <f>+[1]TUTTI!K139</f>
        <v>Comune Di Oristano</v>
      </c>
      <c r="E69" s="93" t="str">
        <f>+[1]TUTTI!M139</f>
        <v>0950380134</v>
      </c>
      <c r="F69" s="330" t="str">
        <f>+[1]TUTTI!O139</f>
        <v xml:space="preserve">Scuola Secondaria Via Marconi </v>
      </c>
      <c r="G69" s="330" t="str">
        <f>+[1]TUTTI!AF139</f>
        <v>NO</v>
      </c>
      <c r="H69" s="332">
        <f>+[1]TUTTI!AP139</f>
        <v>10000</v>
      </c>
      <c r="I69" s="332">
        <f t="shared" si="1"/>
        <v>7910.7317073170734</v>
      </c>
      <c r="J69" s="332">
        <f>+[1]TUTTI!AQ139</f>
        <v>2089.2682926829266</v>
      </c>
      <c r="L69" s="75" t="str">
        <f>+[1]TUTTI!AU139</f>
        <v>SI</v>
      </c>
    </row>
    <row r="70" spans="1:12" ht="30" x14ac:dyDescent="0.2">
      <c r="A70" s="93">
        <v>68</v>
      </c>
      <c r="B70" s="330">
        <f>+[1]TUTTI!G149</f>
        <v>57.924879460786904</v>
      </c>
      <c r="C70" s="330" t="str">
        <f>+[1]TUTTI!L149</f>
        <v>Oristano</v>
      </c>
      <c r="D70" s="331" t="str">
        <f>+[1]TUTTI!K149</f>
        <v>Provincia Di Oristano</v>
      </c>
      <c r="E70" s="93" t="str">
        <f>+[1]TUTTI!M149</f>
        <v>0950381452</v>
      </c>
      <c r="F70" s="330" t="str">
        <f>+[1]TUTTI!O149</f>
        <v>Istituto Polivalente Di Oristano</v>
      </c>
      <c r="G70" s="330" t="str">
        <f>+[1]TUTTI!AF149</f>
        <v>NO</v>
      </c>
      <c r="H70" s="332">
        <f>+[1]TUTTI!AP149</f>
        <v>63800</v>
      </c>
      <c r="I70" s="332">
        <f t="shared" si="1"/>
        <v>51040</v>
      </c>
      <c r="J70" s="332">
        <f>+[1]TUTTI!AQ149</f>
        <v>12760</v>
      </c>
      <c r="L70" s="75" t="str">
        <f>+[1]TUTTI!AU149</f>
        <v>SI</v>
      </c>
    </row>
    <row r="71" spans="1:12" ht="30" x14ac:dyDescent="0.2">
      <c r="A71" s="93">
        <v>69</v>
      </c>
      <c r="B71" s="330">
        <f>+[1]TUTTI!G151</f>
        <v>57.637820512820511</v>
      </c>
      <c r="C71" s="330" t="str">
        <f>+[1]TUTTI!L151</f>
        <v>Sud Sardegna</v>
      </c>
      <c r="D71" s="331" t="str">
        <f>+[1]TUTTI!K151</f>
        <v>Comune Di Carloforte</v>
      </c>
      <c r="E71" s="93">
        <f>+[1]TUTTI!M151</f>
        <v>1110101746</v>
      </c>
      <c r="F71" s="330" t="str">
        <f>+[1]TUTTI!O151</f>
        <v>Infanzia Carloforte</v>
      </c>
      <c r="G71" s="330" t="str">
        <f>+[1]TUTTI!AF151</f>
        <v>NO</v>
      </c>
      <c r="H71" s="332">
        <f>+[1]TUTTI!AP151</f>
        <v>15000</v>
      </c>
      <c r="I71" s="332">
        <f t="shared" si="1"/>
        <v>11250</v>
      </c>
      <c r="J71" s="332">
        <f>+[1]TUTTI!AQ151</f>
        <v>3750</v>
      </c>
      <c r="L71" s="75" t="str">
        <f>+[1]TUTTI!AU151</f>
        <v>SI</v>
      </c>
    </row>
    <row r="72" spans="1:12" ht="30" x14ac:dyDescent="0.2">
      <c r="A72" s="93">
        <v>70</v>
      </c>
      <c r="B72" s="330">
        <f>+[1]TUTTI!G152</f>
        <v>57.622655167421563</v>
      </c>
      <c r="C72" s="330" t="str">
        <f>+[1]TUTTI!L152</f>
        <v>Sassari</v>
      </c>
      <c r="D72" s="331" t="str">
        <f>+[1]TUTTI!K152</f>
        <v>Provincia Di Sassari</v>
      </c>
      <c r="E72" s="93" t="str">
        <f>+[1]TUTTI!M152</f>
        <v>0900701170</v>
      </c>
      <c r="F72" s="330" t="str">
        <f>+[1]TUTTI!O152</f>
        <v>Liceo Classico/Scientifico "G.M. Dettori"</v>
      </c>
      <c r="G72" s="330" t="str">
        <f>+[1]TUTTI!AF152</f>
        <v>NO</v>
      </c>
      <c r="H72" s="332">
        <f>+[1]TUTTI!AP152</f>
        <v>70000</v>
      </c>
      <c r="I72" s="332">
        <f t="shared" si="1"/>
        <v>56000</v>
      </c>
      <c r="J72" s="332">
        <f>+[1]TUTTI!AQ152</f>
        <v>14000</v>
      </c>
      <c r="L72" s="75" t="str">
        <f>+[1]TUTTI!AU152</f>
        <v>SI</v>
      </c>
    </row>
    <row r="73" spans="1:12" ht="30" x14ac:dyDescent="0.2">
      <c r="A73" s="93">
        <v>71</v>
      </c>
      <c r="B73" s="330">
        <f>+[1]TUTTI!G153</f>
        <v>57.480912865031414</v>
      </c>
      <c r="C73" s="330" t="str">
        <f>+[1]TUTTI!L153</f>
        <v>Oristano</v>
      </c>
      <c r="D73" s="331" t="str">
        <f>+[1]TUTTI!K153</f>
        <v>Comune Di Oristano</v>
      </c>
      <c r="E73" s="93" t="str">
        <f>+[1]TUTTI!M153</f>
        <v>0950380052</v>
      </c>
      <c r="F73" s="330" t="str">
        <f>+[1]TUTTI!O153</f>
        <v>Istituto Comprensivo 1 - Via Solferino</v>
      </c>
      <c r="G73" s="330" t="str">
        <f>+[1]TUTTI!AF153</f>
        <v>NO</v>
      </c>
      <c r="H73" s="332">
        <f>+[1]TUTTI!AP153</f>
        <v>33000</v>
      </c>
      <c r="I73" s="332">
        <f t="shared" si="1"/>
        <v>26400</v>
      </c>
      <c r="J73" s="332">
        <f>+[1]TUTTI!AQ153</f>
        <v>6600</v>
      </c>
      <c r="L73" s="75" t="str">
        <f>+[1]TUTTI!AU153</f>
        <v>SI</v>
      </c>
    </row>
    <row r="74" spans="1:12" ht="30" x14ac:dyDescent="0.2">
      <c r="A74" s="93">
        <v>72</v>
      </c>
      <c r="B74" s="330">
        <f>+[1]TUTTI!G154</f>
        <v>57.466285869111751</v>
      </c>
      <c r="C74" s="330" t="str">
        <f>+[1]TUTTI!L154</f>
        <v>Nuoro</v>
      </c>
      <c r="D74" s="331" t="str">
        <f>+[1]TUTTI!K154</f>
        <v>Comune Di Macomer</v>
      </c>
      <c r="E74" s="93" t="str">
        <f>+[1]TUTTI!M154</f>
        <v>0910440053</v>
      </c>
      <c r="F74" s="330" t="str">
        <f>+[1]TUTTI!O154</f>
        <v>Scuola Per L'Infanzia Santa Maria - Via A. Moro</v>
      </c>
      <c r="G74" s="330" t="str">
        <f>+[1]TUTTI!AF154</f>
        <v>NO</v>
      </c>
      <c r="H74" s="332">
        <f>+[1]TUTTI!AP154</f>
        <v>49486.45</v>
      </c>
      <c r="I74" s="332">
        <f t="shared" si="1"/>
        <v>33155.921499999997</v>
      </c>
      <c r="J74" s="332">
        <f>+[1]TUTTI!AQ154</f>
        <v>16330.5285</v>
      </c>
      <c r="L74" s="75" t="str">
        <f>+[1]TUTTI!AU154</f>
        <v>SI</v>
      </c>
    </row>
    <row r="75" spans="1:12" ht="15" x14ac:dyDescent="0.2">
      <c r="A75" s="93">
        <v>73</v>
      </c>
      <c r="B75" s="330">
        <f>+[1]TUTTI!G158</f>
        <v>56.956521739130437</v>
      </c>
      <c r="C75" s="330" t="str">
        <f>+[1]TUTTI!L158</f>
        <v>Nuoro</v>
      </c>
      <c r="D75" s="331" t="str">
        <f>+[1]TUTTI!K158</f>
        <v>Provincia Di Nuoro</v>
      </c>
      <c r="E75" s="93" t="str">
        <f>+[1]TUTTI!M158</f>
        <v>0910510432</v>
      </c>
      <c r="F75" s="330" t="str">
        <f>+[1]TUTTI!O158</f>
        <v>Istituto Tecnico Per Geometri F. Ciusa Di Nuoro</v>
      </c>
      <c r="G75" s="330" t="str">
        <f>+[1]TUTTI!AF158</f>
        <v>NO</v>
      </c>
      <c r="H75" s="332">
        <f>+[1]TUTTI!AP158</f>
        <v>80000</v>
      </c>
      <c r="I75" s="332">
        <f t="shared" si="1"/>
        <v>64000</v>
      </c>
      <c r="J75" s="332">
        <f>+[1]TUTTI!AQ158</f>
        <v>16000</v>
      </c>
      <c r="L75" s="75" t="str">
        <f>+[1]TUTTI!AU158</f>
        <v>SI</v>
      </c>
    </row>
    <row r="76" spans="1:12" ht="30" x14ac:dyDescent="0.2">
      <c r="A76" s="93">
        <v>74</v>
      </c>
      <c r="B76" s="330">
        <f>+[1]TUTTI!G159</f>
        <v>56.950702488871741</v>
      </c>
      <c r="C76" s="330" t="str">
        <f>+[1]TUTTI!L159</f>
        <v>Oristano</v>
      </c>
      <c r="D76" s="331" t="str">
        <f>+[1]TUTTI!K159</f>
        <v>Provincia Di Oristano</v>
      </c>
      <c r="E76" s="93" t="str">
        <f>+[1]TUTTI!M159</f>
        <v>0950381496</v>
      </c>
      <c r="F76" s="330" t="str">
        <f>+[1]TUTTI!O159</f>
        <v>Liceo Pedagogico Benedetto Croce</v>
      </c>
      <c r="G76" s="330" t="str">
        <f>+[1]TUTTI!AF159</f>
        <v>NO</v>
      </c>
      <c r="H76" s="332">
        <f>+[1]TUTTI!AP159</f>
        <v>42900</v>
      </c>
      <c r="I76" s="332">
        <f t="shared" si="1"/>
        <v>34320</v>
      </c>
      <c r="J76" s="332">
        <f>+[1]TUTTI!AQ159</f>
        <v>8580</v>
      </c>
      <c r="L76" s="75" t="str">
        <f>+[1]TUTTI!AU159</f>
        <v>SI</v>
      </c>
    </row>
    <row r="77" spans="1:12" ht="30" x14ac:dyDescent="0.2">
      <c r="A77" s="93">
        <v>75</v>
      </c>
      <c r="B77" s="330">
        <f>+[1]TUTTI!G160</f>
        <v>56.853472093156711</v>
      </c>
      <c r="C77" s="330" t="str">
        <f>+[1]TUTTI!L160</f>
        <v>Sassari</v>
      </c>
      <c r="D77" s="331" t="str">
        <f>+[1]TUTTI!K160</f>
        <v>Comune Di Torralba</v>
      </c>
      <c r="E77" s="93" t="str">
        <f>+[1]TUTTI!M160</f>
        <v>0900730405</v>
      </c>
      <c r="F77" s="330" t="str">
        <f>+[1]TUTTI!O160</f>
        <v>Scuola Elementare</v>
      </c>
      <c r="G77" s="330" t="str">
        <f>+[1]TUTTI!AF160</f>
        <v>NO</v>
      </c>
      <c r="H77" s="332">
        <f>+[1]TUTTI!AP160</f>
        <v>53900</v>
      </c>
      <c r="I77" s="332">
        <f t="shared" si="1"/>
        <v>33544.377323420078</v>
      </c>
      <c r="J77" s="332">
        <f>+[1]TUTTI!AQ160</f>
        <v>20355.622676579926</v>
      </c>
      <c r="L77" s="75" t="str">
        <f>+[1]TUTTI!AU160</f>
        <v>SI</v>
      </c>
    </row>
    <row r="78" spans="1:12" ht="30" x14ac:dyDescent="0.2">
      <c r="A78" s="93">
        <v>76</v>
      </c>
      <c r="B78" s="330">
        <f>+[1]TUTTI!G164</f>
        <v>56.037313432835816</v>
      </c>
      <c r="C78" s="330" t="str">
        <f>+[1]TUTTI!L164</f>
        <v>Sud Sardegna</v>
      </c>
      <c r="D78" s="331" t="str">
        <f>+[1]TUTTI!K164</f>
        <v>Provincia Del Sud Sardegna</v>
      </c>
      <c r="E78" s="93" t="str">
        <f>+[1]TUTTI!M164</f>
        <v>1110811563</v>
      </c>
      <c r="F78" s="330" t="str">
        <f>+[1]TUTTI!O164</f>
        <v>Ls - Omnicomprensivo Farci</v>
      </c>
      <c r="G78" s="330" t="str">
        <f>+[1]TUTTI!AF164</f>
        <v>NO</v>
      </c>
      <c r="H78" s="332">
        <f>+[1]TUTTI!AP164</f>
        <v>9000</v>
      </c>
      <c r="I78" s="332">
        <f t="shared" si="1"/>
        <v>7200</v>
      </c>
      <c r="J78" s="332">
        <f>+[1]TUTTI!AQ164</f>
        <v>1800</v>
      </c>
      <c r="L78" s="75" t="str">
        <f>+[1]TUTTI!AU164</f>
        <v>SI</v>
      </c>
    </row>
    <row r="79" spans="1:12" ht="30" x14ac:dyDescent="0.2">
      <c r="A79" s="93">
        <v>77</v>
      </c>
      <c r="B79" s="330">
        <f>+[1]TUTTI!G165</f>
        <v>55.875548311554617</v>
      </c>
      <c r="C79" s="330" t="str">
        <f>+[1]TUTTI!L165</f>
        <v>Sassari</v>
      </c>
      <c r="D79" s="331" t="str">
        <f>+[1]TUTTI!K165</f>
        <v>Comune Di Pozzomaggiore</v>
      </c>
      <c r="E79" s="93" t="str">
        <f>+[1]TUTTI!M165</f>
        <v>0900590380</v>
      </c>
      <c r="F79" s="330" t="str">
        <f>+[1]TUTTI!O165</f>
        <v>Scuola Secondaria I° Pozzomaggiore</v>
      </c>
      <c r="G79" s="330" t="str">
        <f>+[1]TUTTI!AF165</f>
        <v>NO</v>
      </c>
      <c r="H79" s="332">
        <f>+[1]TUTTI!AP165</f>
        <v>56878.75</v>
      </c>
      <c r="I79" s="332">
        <f t="shared" si="1"/>
        <v>45503</v>
      </c>
      <c r="J79" s="332">
        <f>+[1]TUTTI!AQ165</f>
        <v>11375.75</v>
      </c>
      <c r="L79" s="75" t="str">
        <f>+[1]TUTTI!AU165</f>
        <v>SI</v>
      </c>
    </row>
    <row r="80" spans="1:12" ht="30" x14ac:dyDescent="0.2">
      <c r="A80" s="93">
        <v>78</v>
      </c>
      <c r="B80" s="330">
        <f>+[1]TUTTI!G168</f>
        <v>55.5</v>
      </c>
      <c r="C80" s="330" t="str">
        <f>+[1]TUTTI!L168</f>
        <v>Sud Sardegna</v>
      </c>
      <c r="D80" s="331" t="str">
        <f>+[1]TUTTI!K168</f>
        <v xml:space="preserve">Comune Di Senorbì </v>
      </c>
      <c r="E80" s="93" t="str">
        <f>+[1]TUTTI!M168</f>
        <v>1110750523</v>
      </c>
      <c r="F80" s="330" t="str">
        <f>+[1]TUTTI!O168</f>
        <v>Scuola Secondaria Di Primo Grado</v>
      </c>
      <c r="G80" s="330" t="str">
        <f>+[1]TUTTI!AF168</f>
        <v>NO</v>
      </c>
      <c r="H80" s="332">
        <f>+[1]TUTTI!AP168</f>
        <v>27000</v>
      </c>
      <c r="I80" s="332">
        <f t="shared" si="1"/>
        <v>21600</v>
      </c>
      <c r="J80" s="332">
        <f>+[1]TUTTI!AQ168</f>
        <v>5400</v>
      </c>
      <c r="L80" s="75" t="str">
        <f>+[1]TUTTI!AU168</f>
        <v>SI</v>
      </c>
    </row>
    <row r="81" spans="1:12" ht="15" x14ac:dyDescent="0.2">
      <c r="A81" s="93">
        <v>79</v>
      </c>
      <c r="B81" s="330">
        <f>+[1]TUTTI!G169</f>
        <v>55.466304536570746</v>
      </c>
      <c r="C81" s="330" t="str">
        <f>+[1]TUTTI!L169</f>
        <v>Sud Sardegna</v>
      </c>
      <c r="D81" s="331" t="str">
        <f>+[1]TUTTI!K169</f>
        <v>Comune Di Santadi</v>
      </c>
      <c r="E81" s="93">
        <f>+[1]TUTTI!M169</f>
        <v>1110680511</v>
      </c>
      <c r="F81" s="330" t="str">
        <f>+[1]TUTTI!O169</f>
        <v>Scuola Secondaria Di Primo Grado</v>
      </c>
      <c r="G81" s="330" t="str">
        <f>+[1]TUTTI!AF169</f>
        <v>NO</v>
      </c>
      <c r="H81" s="332">
        <f>+[1]TUTTI!AP169</f>
        <v>40600</v>
      </c>
      <c r="I81" s="332">
        <f t="shared" si="1"/>
        <v>32480</v>
      </c>
      <c r="J81" s="332">
        <f>+[1]TUTTI!AQ169</f>
        <v>8120</v>
      </c>
      <c r="L81" s="75" t="str">
        <f>+[1]TUTTI!AU169</f>
        <v>SI</v>
      </c>
    </row>
    <row r="82" spans="1:12" ht="30" x14ac:dyDescent="0.2">
      <c r="A82" s="93">
        <v>80</v>
      </c>
      <c r="B82" s="330">
        <f>+[1]TUTTI!G172</f>
        <v>55.205729902930926</v>
      </c>
      <c r="C82" s="330" t="str">
        <f>+[1]TUTTI!L172</f>
        <v>Sassari</v>
      </c>
      <c r="D82" s="331" t="str">
        <f>+[1]TUTTI!K172</f>
        <v>Comune Di Santa Maria Coghinas</v>
      </c>
      <c r="E82" s="93" t="str">
        <f>+[1]TUTTI!M172</f>
        <v>0900870668</v>
      </c>
      <c r="F82" s="330" t="str">
        <f>+[1]TUTTI!O172</f>
        <v>Scuola Di Santa Maria Coghinas</v>
      </c>
      <c r="G82" s="330" t="str">
        <f>+[1]TUTTI!AF172</f>
        <v>NO</v>
      </c>
      <c r="H82" s="332">
        <f>+[1]TUTTI!AP172</f>
        <v>30000</v>
      </c>
      <c r="I82" s="332">
        <f t="shared" si="1"/>
        <v>24000</v>
      </c>
      <c r="J82" s="332">
        <f>+[1]TUTTI!AQ172</f>
        <v>6000</v>
      </c>
      <c r="L82" s="75" t="str">
        <f>+[1]TUTTI!AU172</f>
        <v>SI</v>
      </c>
    </row>
    <row r="83" spans="1:12" ht="30" x14ac:dyDescent="0.2">
      <c r="A83" s="93">
        <v>81</v>
      </c>
      <c r="B83" s="330">
        <f>+[1]TUTTI!G177</f>
        <v>54.737417943107218</v>
      </c>
      <c r="C83" s="330" t="str">
        <f>+[1]TUTTI!L177</f>
        <v>Sassari</v>
      </c>
      <c r="D83" s="331" t="str">
        <f>+[1]TUTTI!K177</f>
        <v>Provincia Di Sassari</v>
      </c>
      <c r="E83" s="93" t="str">
        <f>+[1]TUTTI!M177</f>
        <v>0900700461</v>
      </c>
      <c r="F83" s="330" t="str">
        <f>+[1]TUTTI!O177</f>
        <v>Liceo Artistico "Fabrizio De Andre'"</v>
      </c>
      <c r="G83" s="330" t="str">
        <f>+[1]TUTTI!AF177</f>
        <v>NO</v>
      </c>
      <c r="H83" s="332">
        <f>+[1]TUTTI!AP177</f>
        <v>70000</v>
      </c>
      <c r="I83" s="332">
        <f t="shared" si="1"/>
        <v>56000</v>
      </c>
      <c r="J83" s="332">
        <f>+[1]TUTTI!AQ177</f>
        <v>14000</v>
      </c>
      <c r="L83" s="75" t="str">
        <f>+[1]TUTTI!AU177</f>
        <v>SI</v>
      </c>
    </row>
    <row r="84" spans="1:12" ht="30" x14ac:dyDescent="0.2">
      <c r="A84" s="93">
        <v>82</v>
      </c>
      <c r="B84" s="330">
        <f>+[1]TUTTI!G178</f>
        <v>54.714033490362489</v>
      </c>
      <c r="C84" s="330" t="str">
        <f>+[1]TUTTI!L178</f>
        <v>Oristano</v>
      </c>
      <c r="D84" s="331" t="str">
        <f>+[1]TUTTI!K178</f>
        <v>Provincia Di Oristano</v>
      </c>
      <c r="E84" s="93" t="str">
        <f>+[1]TUTTI!M178</f>
        <v>0950380201</v>
      </c>
      <c r="F84" s="330" t="str">
        <f>+[1]TUTTI!O178</f>
        <v>Istituto Tecnico Industriale Othoca</v>
      </c>
      <c r="G84" s="330" t="str">
        <f>+[1]TUTTI!AF178</f>
        <v>NO</v>
      </c>
      <c r="H84" s="332">
        <f>+[1]TUTTI!AP178</f>
        <v>16000</v>
      </c>
      <c r="I84" s="332">
        <f t="shared" si="1"/>
        <v>12800</v>
      </c>
      <c r="J84" s="332">
        <f>+[1]TUTTI!AQ178</f>
        <v>3200</v>
      </c>
      <c r="L84" s="75" t="str">
        <f>+[1]TUTTI!AU178</f>
        <v>SI</v>
      </c>
    </row>
    <row r="85" spans="1:12" ht="30" x14ac:dyDescent="0.2">
      <c r="A85" s="93">
        <v>83</v>
      </c>
      <c r="B85" s="330">
        <f>+[1]TUTTI!G179</f>
        <v>54.67647058823529</v>
      </c>
      <c r="C85" s="330" t="str">
        <f>+[1]TUTTI!L179</f>
        <v>Sassari</v>
      </c>
      <c r="D85" s="331" t="str">
        <f>+[1]TUTTI!K179</f>
        <v>Provincia Di Sassari</v>
      </c>
      <c r="E85" s="93" t="str">
        <f>+[1]TUTTI!M179</f>
        <v>0900701210</v>
      </c>
      <c r="F85" s="330" t="str">
        <f>+[1]TUTTI!O179</f>
        <v>Istituto Tecnico Industriale Tempio</v>
      </c>
      <c r="G85" s="330" t="str">
        <f>+[1]TUTTI!AF179</f>
        <v>NO</v>
      </c>
      <c r="H85" s="332">
        <f>+[1]TUTTI!AP179</f>
        <v>50000</v>
      </c>
      <c r="I85" s="332">
        <f t="shared" si="1"/>
        <v>40000</v>
      </c>
      <c r="J85" s="332">
        <f>+[1]TUTTI!AQ179</f>
        <v>10000</v>
      </c>
      <c r="L85" s="75" t="str">
        <f>+[1]TUTTI!AU179</f>
        <v>SI</v>
      </c>
    </row>
    <row r="86" spans="1:12" ht="15" x14ac:dyDescent="0.2">
      <c r="A86" s="93">
        <v>84</v>
      </c>
      <c r="B86" s="330">
        <f>+[1]TUTTI!G192</f>
        <v>53.500811741023576</v>
      </c>
      <c r="C86" s="330" t="str">
        <f>+[1]TUTTI!L192</f>
        <v>Nuoro</v>
      </c>
      <c r="D86" s="331" t="str">
        <f>+[1]TUTTI!K192</f>
        <v>Comune Di Orosei</v>
      </c>
      <c r="E86" s="93" t="str">
        <f>+[1]TUTTI!M192</f>
        <v>0910630071</v>
      </c>
      <c r="F86" s="330" t="str">
        <f>+[1]TUTTI!O192</f>
        <v>Scuola Infanzia "Gollai"</v>
      </c>
      <c r="G86" s="330" t="str">
        <f>+[1]TUTTI!AF192</f>
        <v>NO</v>
      </c>
      <c r="H86" s="332">
        <f>+[1]TUTTI!AP192</f>
        <v>14364.77</v>
      </c>
      <c r="I86" s="332">
        <f t="shared" si="1"/>
        <v>11491.816000000001</v>
      </c>
      <c r="J86" s="332">
        <f>+[1]TUTTI!AQ192</f>
        <v>2872.9540000000002</v>
      </c>
      <c r="L86" s="75" t="str">
        <f>+[1]TUTTI!AU192</f>
        <v>SI</v>
      </c>
    </row>
    <row r="87" spans="1:12" ht="15" x14ac:dyDescent="0.2">
      <c r="A87" s="93">
        <v>85</v>
      </c>
      <c r="B87" s="330">
        <f>+[1]TUTTI!G193</f>
        <v>53.497713934917734</v>
      </c>
      <c r="C87" s="330" t="str">
        <f>+[1]TUTTI!L193</f>
        <v>Nuoro</v>
      </c>
      <c r="D87" s="331" t="str">
        <f>+[1]TUTTI!K193</f>
        <v>Comune Di Tortolì</v>
      </c>
      <c r="E87" s="93" t="str">
        <f>+[1]TUTTI!M193</f>
        <v>0910950627</v>
      </c>
      <c r="F87" s="330" t="str">
        <f>+[1]TUTTI!O193</f>
        <v>Scuola Primaria Via M. Virgilio - Centrali</v>
      </c>
      <c r="G87" s="330" t="str">
        <f>+[1]TUTTI!AF193</f>
        <v>NO</v>
      </c>
      <c r="H87" s="332">
        <f>+[1]TUTTI!AP193</f>
        <v>53811.650000000009</v>
      </c>
      <c r="I87" s="332">
        <f t="shared" si="1"/>
        <v>43055.382788454917</v>
      </c>
      <c r="J87" s="332">
        <f>+[1]TUTTI!AQ193</f>
        <v>10756.267211545093</v>
      </c>
      <c r="L87" s="75" t="str">
        <f>+[1]TUTTI!AU193</f>
        <v>SI</v>
      </c>
    </row>
    <row r="88" spans="1:12" ht="30" x14ac:dyDescent="0.2">
      <c r="A88" s="93">
        <v>86</v>
      </c>
      <c r="B88" s="330">
        <f>+[1]TUTTI!G194</f>
        <v>53.427257525083611</v>
      </c>
      <c r="C88" s="330" t="str">
        <f>+[1]TUTTI!L194</f>
        <v>Sud Sardegna</v>
      </c>
      <c r="D88" s="331" t="str">
        <f>+[1]TUTTI!K194</f>
        <v>Comune Di Portoscuso</v>
      </c>
      <c r="E88" s="93">
        <f>+[1]TUTTI!M194</f>
        <v>1110571215</v>
      </c>
      <c r="F88" s="330" t="str">
        <f>+[1]TUTTI!O194</f>
        <v>Istituto Comprensivo "V. Angius" Portoscuso</v>
      </c>
      <c r="G88" s="330" t="str">
        <f>+[1]TUTTI!AF194</f>
        <v>NO</v>
      </c>
      <c r="H88" s="332">
        <f>+[1]TUTTI!AP194</f>
        <v>13700</v>
      </c>
      <c r="I88" s="332">
        <f t="shared" si="1"/>
        <v>10960</v>
      </c>
      <c r="J88" s="332">
        <f>+[1]TUTTI!AQ194</f>
        <v>2740</v>
      </c>
      <c r="L88" s="75" t="str">
        <f>+[1]TUTTI!AU194</f>
        <v>SI</v>
      </c>
    </row>
    <row r="89" spans="1:12" ht="15" x14ac:dyDescent="0.2">
      <c r="A89" s="93">
        <v>87</v>
      </c>
      <c r="B89" s="330">
        <f>+[1]TUTTI!G206</f>
        <v>52.666666666666671</v>
      </c>
      <c r="C89" s="330" t="str">
        <f>+[1]TUTTI!L206</f>
        <v>Nuoro</v>
      </c>
      <c r="D89" s="331" t="str">
        <f>+[1]TUTTI!K206</f>
        <v>Comune Di Nuoro</v>
      </c>
      <c r="E89" s="93" t="str">
        <f>+[1]TUTTI!M206</f>
        <v>0910510104</v>
      </c>
      <c r="F89" s="330" t="str">
        <f>+[1]TUTTI!O206</f>
        <v>Scuola Infanzia Funtana Buddia</v>
      </c>
      <c r="G89" s="330" t="str">
        <f>+[1]TUTTI!AF206</f>
        <v>NO</v>
      </c>
      <c r="H89" s="332">
        <f>+[1]TUTTI!AP206</f>
        <v>20000</v>
      </c>
      <c r="I89" s="332">
        <f t="shared" si="1"/>
        <v>14000</v>
      </c>
      <c r="J89" s="332">
        <f>+[1]TUTTI!AQ206</f>
        <v>6000</v>
      </c>
      <c r="L89" s="75" t="str">
        <f>+[1]TUTTI!AU206</f>
        <v>SI</v>
      </c>
    </row>
    <row r="90" spans="1:12" ht="30" x14ac:dyDescent="0.2">
      <c r="A90" s="93">
        <v>88</v>
      </c>
      <c r="B90" s="330">
        <f>+[1]TUTTI!G207</f>
        <v>52.639054517016667</v>
      </c>
      <c r="C90" s="330" t="str">
        <f>+[1]TUTTI!L207</f>
        <v>Nuoro</v>
      </c>
      <c r="D90" s="331" t="str">
        <f>+[1]TUTTI!K207</f>
        <v>Comune Di Siniscola</v>
      </c>
      <c r="E90" s="93" t="str">
        <f>+[1]TUTTI!M207</f>
        <v>0910851659</v>
      </c>
      <c r="F90" s="330" t="str">
        <f>+[1]TUTTI!O207</f>
        <v>Carmelo Cottone</v>
      </c>
      <c r="G90" s="330" t="str">
        <f>+[1]TUTTI!AF207</f>
        <v>NO</v>
      </c>
      <c r="H90" s="332">
        <f>+[1]TUTTI!AP207</f>
        <v>35000</v>
      </c>
      <c r="I90" s="332">
        <f t="shared" si="1"/>
        <v>27377.886429595223</v>
      </c>
      <c r="J90" s="332">
        <f>+[1]TUTTI!AQ207</f>
        <v>7622.1135704047792</v>
      </c>
      <c r="L90" s="75" t="str">
        <f>+[1]TUTTI!AU207</f>
        <v>SI</v>
      </c>
    </row>
    <row r="91" spans="1:12" ht="30" x14ac:dyDescent="0.2">
      <c r="A91" s="93">
        <v>89</v>
      </c>
      <c r="B91" s="330">
        <f>+[1]TUTTI!G212</f>
        <v>52.388067851191806</v>
      </c>
      <c r="C91" s="330" t="str">
        <f>+[1]TUTTI!L212</f>
        <v>Sud Sardegna</v>
      </c>
      <c r="D91" s="331" t="str">
        <f>+[1]TUTTI!K212</f>
        <v>Comune Di Portoscuso</v>
      </c>
      <c r="E91" s="93">
        <f>+[1]TUTTI!M212</f>
        <v>1110570309</v>
      </c>
      <c r="F91" s="330" t="str">
        <f>+[1]TUTTI!O212</f>
        <v>Istituto Comprensivo "V. Angius" Portoscuso</v>
      </c>
      <c r="G91" s="330" t="str">
        <f>+[1]TUTTI!AF212</f>
        <v>NO</v>
      </c>
      <c r="H91" s="332">
        <f>+[1]TUTTI!AP212</f>
        <v>5462.5</v>
      </c>
      <c r="I91" s="332">
        <f t="shared" si="1"/>
        <v>4370</v>
      </c>
      <c r="J91" s="332">
        <f>+[1]TUTTI!AQ212</f>
        <v>1092.5</v>
      </c>
      <c r="L91" s="75" t="str">
        <f>+[1]TUTTI!AU212</f>
        <v>SI</v>
      </c>
    </row>
    <row r="92" spans="1:12" ht="30" x14ac:dyDescent="0.2">
      <c r="A92" s="93">
        <v>90</v>
      </c>
      <c r="B92" s="330">
        <f>+[1]TUTTI!G215</f>
        <v>52</v>
      </c>
      <c r="C92" s="330" t="str">
        <f>+[1]TUTTI!L215</f>
        <v>Sassari</v>
      </c>
      <c r="D92" s="331" t="str">
        <f>+[1]TUTTI!K215</f>
        <v>Provincia Di Sassari</v>
      </c>
      <c r="E92" s="93" t="str">
        <f>+[1]TUTTI!M215</f>
        <v>0900031340</v>
      </c>
      <c r="F92" s="330" t="str">
        <f>+[1]TUTTI!O215</f>
        <v>Liceo Classico "G. Manno"</v>
      </c>
      <c r="G92" s="330" t="str">
        <f>+[1]TUTTI!AF215</f>
        <v>NO</v>
      </c>
      <c r="H92" s="332">
        <f>+[1]TUTTI!AP215</f>
        <v>72000</v>
      </c>
      <c r="I92" s="332">
        <f t="shared" si="1"/>
        <v>57600</v>
      </c>
      <c r="J92" s="332">
        <f>+[1]TUTTI!AQ215</f>
        <v>14400</v>
      </c>
      <c r="L92" s="75" t="str">
        <f>+[1]TUTTI!AU215</f>
        <v>SI</v>
      </c>
    </row>
    <row r="93" spans="1:12" ht="30" x14ac:dyDescent="0.2">
      <c r="A93" s="93">
        <v>91</v>
      </c>
      <c r="B93" s="330">
        <f>+[1]TUTTI!G219</f>
        <v>51.945153061224488</v>
      </c>
      <c r="C93" s="330" t="str">
        <f>+[1]TUTTI!L219</f>
        <v>Sud Sardegna</v>
      </c>
      <c r="D93" s="331" t="str">
        <f>+[1]TUTTI!K219</f>
        <v>Provincia Del Sud Sardegna</v>
      </c>
      <c r="E93" s="93">
        <f>+[1]TUTTI!M219</f>
        <v>1110351219</v>
      </c>
      <c r="F93" s="330" t="str">
        <f>+[1]TUTTI!O219</f>
        <v>Iis - Asproni-Fermi</v>
      </c>
      <c r="G93" s="330" t="str">
        <f>+[1]TUTTI!AF219</f>
        <v>NO</v>
      </c>
      <c r="H93" s="332">
        <f>+[1]TUTTI!AP219</f>
        <v>7850</v>
      </c>
      <c r="I93" s="332">
        <f t="shared" si="1"/>
        <v>6280</v>
      </c>
      <c r="J93" s="332">
        <f>+[1]TUTTI!AQ219</f>
        <v>1570</v>
      </c>
      <c r="L93" s="75" t="str">
        <f>+[1]TUTTI!AU219</f>
        <v>SI</v>
      </c>
    </row>
    <row r="94" spans="1:12" ht="30" x14ac:dyDescent="0.2">
      <c r="A94" s="93">
        <v>92</v>
      </c>
      <c r="B94" s="330">
        <f>+[1]TUTTI!G221</f>
        <v>51.839572192513373</v>
      </c>
      <c r="C94" s="330" t="str">
        <f>+[1]TUTTI!L221</f>
        <v>Sud Sardegna</v>
      </c>
      <c r="D94" s="331" t="str">
        <f>+[1]TUTTI!K221</f>
        <v>Comune Di Serrenti</v>
      </c>
      <c r="E94" s="93" t="str">
        <f>+[1]TUTTI!M221</f>
        <v>1110780556</v>
      </c>
      <c r="F94" s="330" t="str">
        <f>+[1]TUTTI!O221</f>
        <v>Scuola Dell'Infanzia Di Via Eleonora D'Arborea</v>
      </c>
      <c r="G94" s="330" t="str">
        <f>+[1]TUTTI!AF221</f>
        <v>NO</v>
      </c>
      <c r="H94" s="332">
        <f>+[1]TUTTI!AP221</f>
        <v>50000</v>
      </c>
      <c r="I94" s="332">
        <f t="shared" si="1"/>
        <v>22727.272727272728</v>
      </c>
      <c r="J94" s="332">
        <f>+[1]TUTTI!AQ221</f>
        <v>27272.727272727272</v>
      </c>
      <c r="L94" s="75" t="str">
        <f>+[1]TUTTI!AU221</f>
        <v>SI</v>
      </c>
    </row>
    <row r="95" spans="1:12" ht="30" x14ac:dyDescent="0.2">
      <c r="A95" s="93">
        <v>93</v>
      </c>
      <c r="B95" s="330">
        <f>+[1]TUTTI!G222</f>
        <v>51.829866266982478</v>
      </c>
      <c r="C95" s="330" t="str">
        <f>+[1]TUTTI!L222</f>
        <v>Sassari</v>
      </c>
      <c r="D95" s="331" t="str">
        <f>+[1]TUTTI!K222</f>
        <v>Comune Di Ploaghe</v>
      </c>
      <c r="E95" s="93" t="str">
        <f>+[1]TUTTI!M222</f>
        <v>0900570372</v>
      </c>
      <c r="F95" s="330" t="str">
        <f>+[1]TUTTI!O222</f>
        <v>Scuola Secondaria Di Primo Grado</v>
      </c>
      <c r="G95" s="330" t="str">
        <f>+[1]TUTTI!AF222</f>
        <v>NO</v>
      </c>
      <c r="H95" s="332">
        <f>+[1]TUTTI!AP222</f>
        <v>28125</v>
      </c>
      <c r="I95" s="332">
        <f t="shared" si="1"/>
        <v>22500</v>
      </c>
      <c r="J95" s="332">
        <f>+[1]TUTTI!AQ222</f>
        <v>5625</v>
      </c>
      <c r="L95" s="75" t="str">
        <f>+[1]TUTTI!AU222</f>
        <v>SI</v>
      </c>
    </row>
    <row r="96" spans="1:12" ht="15" x14ac:dyDescent="0.2">
      <c r="A96" s="93">
        <v>94</v>
      </c>
      <c r="B96" s="330">
        <f>+[1]TUTTI!G227</f>
        <v>51.600805213150068</v>
      </c>
      <c r="C96" s="330" t="str">
        <f>+[1]TUTTI!L227</f>
        <v>Nuoro</v>
      </c>
      <c r="D96" s="331" t="str">
        <f>+[1]TUTTI!K227</f>
        <v>Comune Di Tortolì</v>
      </c>
      <c r="E96" s="93" t="str">
        <f>+[1]TUTTI!M227</f>
        <v>0910950649</v>
      </c>
      <c r="F96" s="330" t="str">
        <f>+[1]TUTTI!O227</f>
        <v>Primaria Zinnias</v>
      </c>
      <c r="G96" s="330" t="str">
        <f>+[1]TUTTI!AF227</f>
        <v>NO</v>
      </c>
      <c r="H96" s="332">
        <f>+[1]TUTTI!AP227</f>
        <v>20000</v>
      </c>
      <c r="I96" s="332">
        <f t="shared" si="1"/>
        <v>15774.647887323943</v>
      </c>
      <c r="J96" s="332">
        <f>+[1]TUTTI!AQ227</f>
        <v>4225.3521126760561</v>
      </c>
      <c r="L96" s="75" t="str">
        <f>+[1]TUTTI!AU227</f>
        <v>SI</v>
      </c>
    </row>
    <row r="97" spans="1:12" ht="30" x14ac:dyDescent="0.2">
      <c r="A97" s="93">
        <v>95</v>
      </c>
      <c r="B97" s="330">
        <f>+[1]TUTTI!G258</f>
        <v>49.958041958041953</v>
      </c>
      <c r="C97" s="330" t="str">
        <f>+[1]TUTTI!L258</f>
        <v>Sud Sardegna</v>
      </c>
      <c r="D97" s="331" t="str">
        <f>+[1]TUTTI!K258</f>
        <v>Comune Di Villaspeciosa</v>
      </c>
      <c r="E97" s="93" t="str">
        <f>+[1]TUTTI!M258</f>
        <v xml:space="preserve"> 	1111070248</v>
      </c>
      <c r="F97" s="330" t="str">
        <f>+[1]TUTTI!O258</f>
        <v xml:space="preserve">Scuola Primaria </v>
      </c>
      <c r="G97" s="330" t="str">
        <f>+[1]TUTTI!AF258</f>
        <v>NO</v>
      </c>
      <c r="H97" s="332">
        <f>+[1]TUTTI!AP258</f>
        <v>15000</v>
      </c>
      <c r="I97" s="332">
        <f t="shared" si="1"/>
        <v>12000</v>
      </c>
      <c r="J97" s="332">
        <f>+[1]TUTTI!AQ258</f>
        <v>3000</v>
      </c>
      <c r="L97" s="75" t="str">
        <f>+[1]TUTTI!AU258</f>
        <v>SI</v>
      </c>
    </row>
    <row r="98" spans="1:12" ht="30" x14ac:dyDescent="0.2">
      <c r="A98" s="93">
        <v>96</v>
      </c>
      <c r="B98" s="330">
        <f>+[1]TUTTI!G261</f>
        <v>49.706896551724142</v>
      </c>
      <c r="C98" s="330" t="str">
        <f>+[1]TUTTI!L261</f>
        <v>Oristano</v>
      </c>
      <c r="D98" s="331" t="str">
        <f>+[1]TUTTI!K261</f>
        <v>Comune Di Busachi</v>
      </c>
      <c r="E98" s="93" t="str">
        <f>+[1]TUTTI!M261</f>
        <v>0950170673</v>
      </c>
      <c r="F98" s="330" t="str">
        <f>+[1]TUTTI!O261</f>
        <v>Scuola Media Statale Domenico Azuni</v>
      </c>
      <c r="G98" s="330" t="str">
        <f>+[1]TUTTI!AF261</f>
        <v>NO</v>
      </c>
      <c r="H98" s="332">
        <f>+[1]TUTTI!AP261</f>
        <v>45000</v>
      </c>
      <c r="I98" s="332">
        <f t="shared" si="1"/>
        <v>36000</v>
      </c>
      <c r="J98" s="332">
        <f>+[1]TUTTI!AQ261</f>
        <v>9000</v>
      </c>
      <c r="L98" s="75" t="str">
        <f>+[1]TUTTI!AU261</f>
        <v>SI</v>
      </c>
    </row>
    <row r="99" spans="1:12" ht="15" x14ac:dyDescent="0.2">
      <c r="A99" s="93">
        <v>97</v>
      </c>
      <c r="B99" s="330">
        <f>+[1]TUTTI!G262</f>
        <v>49.668069993069992</v>
      </c>
      <c r="C99" s="330" t="str">
        <f>+[1]TUTTI!L262</f>
        <v>Nuoro</v>
      </c>
      <c r="D99" s="331" t="str">
        <f>+[1]TUTTI!K262</f>
        <v>Comune Di Tortolì</v>
      </c>
      <c r="E99" s="93" t="str">
        <f>+[1]TUTTI!M262</f>
        <v>0910950671</v>
      </c>
      <c r="F99" s="330" t="str">
        <f>+[1]TUTTI!O262</f>
        <v>Infanzia E Secondaria 1° Grado Viale Arbatax</v>
      </c>
      <c r="G99" s="330" t="str">
        <f>+[1]TUTTI!AF262</f>
        <v>NO</v>
      </c>
      <c r="H99" s="332">
        <f>+[1]TUTTI!AP262</f>
        <v>53800</v>
      </c>
      <c r="I99" s="332">
        <f t="shared" si="1"/>
        <v>43040</v>
      </c>
      <c r="J99" s="332">
        <f>+[1]TUTTI!AQ262</f>
        <v>10760</v>
      </c>
      <c r="L99" s="75" t="str">
        <f>+[1]TUTTI!AU262</f>
        <v>SI</v>
      </c>
    </row>
    <row r="100" spans="1:12" ht="15" x14ac:dyDescent="0.2">
      <c r="A100" s="93">
        <v>98</v>
      </c>
      <c r="B100" s="330">
        <f>+[1]TUTTI!G266</f>
        <v>49.212121212121211</v>
      </c>
      <c r="C100" s="330" t="str">
        <f>+[1]TUTTI!L266</f>
        <v>Nuoro</v>
      </c>
      <c r="D100" s="331" t="str">
        <f>+[1]TUTTI!K266</f>
        <v>Comune Di Dorgali</v>
      </c>
      <c r="E100" s="93" t="str">
        <f>+[1]TUTTI!M266</f>
        <v>0910170028</v>
      </c>
      <c r="F100" s="330" t="str">
        <f>+[1]TUTTI!O266</f>
        <v>Infanzia Via Enrico Fermi</v>
      </c>
      <c r="G100" s="330" t="str">
        <f>+[1]TUTTI!AF266</f>
        <v>NO</v>
      </c>
      <c r="H100" s="332">
        <f>+[1]TUTTI!AP266</f>
        <v>16500</v>
      </c>
      <c r="I100" s="332">
        <f t="shared" si="1"/>
        <v>6600</v>
      </c>
      <c r="J100" s="332">
        <f>+[1]TUTTI!AQ266</f>
        <v>9900</v>
      </c>
      <c r="L100" s="75" t="str">
        <f>+[1]TUTTI!AU266</f>
        <v>SI</v>
      </c>
    </row>
    <row r="101" spans="1:12" ht="15" x14ac:dyDescent="0.2">
      <c r="A101" s="93">
        <v>99</v>
      </c>
      <c r="B101" s="330">
        <f>+[1]TUTTI!G267</f>
        <v>49.161801088570023</v>
      </c>
      <c r="C101" s="330" t="str">
        <f>+[1]TUTTI!L267</f>
        <v>Nuoro</v>
      </c>
      <c r="D101" s="331" t="str">
        <f>+[1]TUTTI!K267</f>
        <v>Comune Di Tortolì</v>
      </c>
      <c r="E101" s="93" t="str">
        <f>+[1]TUTTI!M267</f>
        <v>0910950667</v>
      </c>
      <c r="F101" s="330" t="str">
        <f>+[1]TUTTI!O267</f>
        <v>Istituto Secondario I Grado</v>
      </c>
      <c r="G101" s="330" t="str">
        <f>+[1]TUTTI!AF267</f>
        <v>NO</v>
      </c>
      <c r="H101" s="332">
        <f>+[1]TUTTI!AP267</f>
        <v>20000</v>
      </c>
      <c r="I101" s="332">
        <f t="shared" si="1"/>
        <v>16000</v>
      </c>
      <c r="J101" s="332">
        <f>+[1]TUTTI!AQ267</f>
        <v>4000</v>
      </c>
      <c r="L101" s="75" t="str">
        <f>+[1]TUTTI!AU267</f>
        <v>SI</v>
      </c>
    </row>
    <row r="102" spans="1:12" ht="30" x14ac:dyDescent="0.2">
      <c r="A102" s="93">
        <v>100</v>
      </c>
      <c r="B102" s="330">
        <f>+[1]TUTTI!G272</f>
        <v>48.808794821711963</v>
      </c>
      <c r="C102" s="330" t="str">
        <f>+[1]TUTTI!L272</f>
        <v>Città Metropolitana di Cagliari</v>
      </c>
      <c r="D102" s="331" t="str">
        <f>+[1]TUTTI!K272</f>
        <v>Comune Di Assemini</v>
      </c>
      <c r="E102" s="93" t="str">
        <f>+[1]TUTTI!M272</f>
        <v>0920030982</v>
      </c>
      <c r="F102" s="330" t="str">
        <f>+[1]TUTTI!O272</f>
        <v>Don Albino Mancosu</v>
      </c>
      <c r="G102" s="330" t="str">
        <f>+[1]TUTTI!AF272</f>
        <v>NO</v>
      </c>
      <c r="H102" s="332">
        <f>+[1]TUTTI!AP272</f>
        <v>16350</v>
      </c>
      <c r="I102" s="332">
        <f t="shared" si="1"/>
        <v>12898.333333333334</v>
      </c>
      <c r="J102" s="332">
        <f>+[1]TUTTI!AQ272</f>
        <v>3451.6666666666665</v>
      </c>
      <c r="L102" s="75" t="str">
        <f>+[1]TUTTI!AU272</f>
        <v>SI</v>
      </c>
    </row>
    <row r="103" spans="1:12" ht="30" x14ac:dyDescent="0.2">
      <c r="A103" s="93">
        <v>101</v>
      </c>
      <c r="B103" s="330">
        <f>+[1]TUTTI!G277</f>
        <v>48.658120372722351</v>
      </c>
      <c r="C103" s="330" t="str">
        <f>+[1]TUTTI!L277</f>
        <v>Città Metropolitana di Cagliari</v>
      </c>
      <c r="D103" s="331" t="str">
        <f>+[1]TUTTI!K277</f>
        <v>Comune Di Assemini</v>
      </c>
      <c r="E103" s="93" t="str">
        <f>+[1]TUTTI!M277</f>
        <v>0920030231</v>
      </c>
      <c r="F103" s="330" t="str">
        <f>+[1]TUTTI!O277</f>
        <v>Dionigi Scalas</v>
      </c>
      <c r="G103" s="330" t="str">
        <f>+[1]TUTTI!AF277</f>
        <v>NO</v>
      </c>
      <c r="H103" s="332">
        <f>+[1]TUTTI!AP277</f>
        <v>20032.080000000002</v>
      </c>
      <c r="I103" s="332">
        <f t="shared" si="1"/>
        <v>16025.664000000001</v>
      </c>
      <c r="J103" s="332">
        <f>+[1]TUTTI!AQ277</f>
        <v>4006.4160000000006</v>
      </c>
      <c r="L103" s="75" t="str">
        <f>+[1]TUTTI!AU277</f>
        <v>SI</v>
      </c>
    </row>
    <row r="104" spans="1:12" ht="30" x14ac:dyDescent="0.2">
      <c r="A104" s="93">
        <v>102</v>
      </c>
      <c r="B104" s="330">
        <f>+[1]TUTTI!G280</f>
        <v>48.603535353535349</v>
      </c>
      <c r="C104" s="330" t="str">
        <f>+[1]TUTTI!L280</f>
        <v>Sud Sardegna</v>
      </c>
      <c r="D104" s="331" t="str">
        <f>+[1]TUTTI!K280</f>
        <v>Comune Di Serrenti</v>
      </c>
      <c r="E104" s="93">
        <f>+[1]TUTTI!M280</f>
        <v>1110780106</v>
      </c>
      <c r="F104" s="330" t="str">
        <f>+[1]TUTTI!O280</f>
        <v>Scuola Primaria Di Via Eleonora D'Arborea</v>
      </c>
      <c r="G104" s="330" t="str">
        <f>+[1]TUTTI!AF280</f>
        <v>NO</v>
      </c>
      <c r="H104" s="332">
        <f>+[1]TUTTI!AP280</f>
        <v>32000</v>
      </c>
      <c r="I104" s="332">
        <f t="shared" si="1"/>
        <v>17066.666666666664</v>
      </c>
      <c r="J104" s="332">
        <f>+[1]TUTTI!AQ280</f>
        <v>14933.333333333334</v>
      </c>
      <c r="L104" s="75" t="str">
        <f>+[1]TUTTI!AU280</f>
        <v>SI</v>
      </c>
    </row>
    <row r="105" spans="1:12" ht="30" x14ac:dyDescent="0.2">
      <c r="A105" s="93">
        <v>103</v>
      </c>
      <c r="B105" s="330">
        <f>+[1]TUTTI!G281</f>
        <v>48.556900327436033</v>
      </c>
      <c r="C105" s="330" t="str">
        <f>+[1]TUTTI!L281</f>
        <v>Oristano</v>
      </c>
      <c r="D105" s="331" t="str">
        <f>+[1]TUTTI!K281</f>
        <v>Comune Di Arborea</v>
      </c>
      <c r="E105" s="93" t="str">
        <f>+[1]TUTTI!M281</f>
        <v>0950060139</v>
      </c>
      <c r="F105" s="330" t="str">
        <f>+[1]TUTTI!O281</f>
        <v xml:space="preserve">Secondaria 1 Grado </v>
      </c>
      <c r="G105" s="330" t="str">
        <f>+[1]TUTTI!AF281</f>
        <v>NO</v>
      </c>
      <c r="H105" s="332">
        <f>+[1]TUTTI!AP281</f>
        <v>5500</v>
      </c>
      <c r="I105" s="332">
        <f t="shared" si="1"/>
        <v>4399.9585662211421</v>
      </c>
      <c r="J105" s="332">
        <f>+[1]TUTTI!AQ281</f>
        <v>1100.0414337788577</v>
      </c>
      <c r="L105" s="75" t="str">
        <f>+[1]TUTTI!AU281</f>
        <v>SI</v>
      </c>
    </row>
    <row r="106" spans="1:12" ht="30" x14ac:dyDescent="0.2">
      <c r="A106" s="93">
        <v>104</v>
      </c>
      <c r="B106" s="330">
        <f>+[1]TUTTI!G282</f>
        <v>48.523326572008116</v>
      </c>
      <c r="C106" s="330" t="str">
        <f>+[1]TUTTI!L282</f>
        <v>Sud Sardegna</v>
      </c>
      <c r="D106" s="331" t="str">
        <f>+[1]TUTTI!K282</f>
        <v>Comune Di Siurgus Donigala</v>
      </c>
      <c r="E106" s="93" t="str">
        <f>+[1]TUTTI!M282</f>
        <v>1110860339</v>
      </c>
      <c r="F106" s="330" t="str">
        <f>+[1]TUTTI!O282</f>
        <v>Scuole Elementari E Medie</v>
      </c>
      <c r="G106" s="330" t="str">
        <f>+[1]TUTTI!AF282</f>
        <v>NO</v>
      </c>
      <c r="H106" s="332">
        <f>+[1]TUTTI!AP282</f>
        <v>43000</v>
      </c>
      <c r="I106" s="332">
        <f t="shared" si="1"/>
        <v>34400</v>
      </c>
      <c r="J106" s="332">
        <f>+[1]TUTTI!AQ282</f>
        <v>8600</v>
      </c>
      <c r="L106" s="75" t="str">
        <f>+[1]TUTTI!AU282</f>
        <v>SI</v>
      </c>
    </row>
    <row r="107" spans="1:12" ht="15" x14ac:dyDescent="0.2">
      <c r="A107" s="93">
        <v>105</v>
      </c>
      <c r="B107" s="330">
        <f>+[1]TUTTI!G283</f>
        <v>48.322456813819578</v>
      </c>
      <c r="C107" s="330" t="str">
        <f>+[1]TUTTI!L283</f>
        <v>Sassari</v>
      </c>
      <c r="D107" s="331" t="str">
        <f>+[1]TUTTI!K283</f>
        <v>Comune Di Sorso</v>
      </c>
      <c r="E107" s="93" t="str">
        <f>+[1]TUTTI!M283</f>
        <v>0900690240</v>
      </c>
      <c r="F107" s="330" t="str">
        <f>+[1]TUTTI!O283</f>
        <v>Scuola Primaria Azuni</v>
      </c>
      <c r="G107" s="330" t="str">
        <f>+[1]TUTTI!AF283</f>
        <v>NO</v>
      </c>
      <c r="H107" s="332">
        <f>+[1]TUTTI!AP283</f>
        <v>47500</v>
      </c>
      <c r="I107" s="332">
        <f t="shared" si="1"/>
        <v>38000</v>
      </c>
      <c r="J107" s="332">
        <f>+[1]TUTTI!AQ283</f>
        <v>9500</v>
      </c>
      <c r="L107" s="75" t="str">
        <f>+[1]TUTTI!AU283</f>
        <v>SI</v>
      </c>
    </row>
    <row r="108" spans="1:12" ht="30" x14ac:dyDescent="0.2">
      <c r="A108" s="93">
        <v>106</v>
      </c>
      <c r="B108" s="330">
        <f>+[1]TUTTI!G290</f>
        <v>47.933568772987357</v>
      </c>
      <c r="C108" s="330" t="str">
        <f>+[1]TUTTI!L290</f>
        <v>Sud Sardegna</v>
      </c>
      <c r="D108" s="331" t="str">
        <f>+[1]TUTTI!K290</f>
        <v xml:space="preserve">Comune Di Senorbì </v>
      </c>
      <c r="E108" s="93" t="str">
        <f>+[1]TUTTI!M290</f>
        <v>1110750332</v>
      </c>
      <c r="F108" s="330" t="str">
        <f>+[1]TUTTI!O290</f>
        <v>Istituto "L. Mezzacapo" Scuola Primaria</v>
      </c>
      <c r="G108" s="330" t="str">
        <f>+[1]TUTTI!AF290</f>
        <v>NO</v>
      </c>
      <c r="H108" s="332">
        <f>+[1]TUTTI!AP290</f>
        <v>45000</v>
      </c>
      <c r="I108" s="332">
        <f t="shared" si="1"/>
        <v>35250</v>
      </c>
      <c r="J108" s="332">
        <f>+[1]TUTTI!AQ290</f>
        <v>9750</v>
      </c>
      <c r="L108" s="75" t="str">
        <f>+[1]TUTTI!AU290</f>
        <v>SI</v>
      </c>
    </row>
    <row r="109" spans="1:12" ht="30" x14ac:dyDescent="0.2">
      <c r="A109" s="93">
        <v>107</v>
      </c>
      <c r="B109" s="330">
        <f>+[1]TUTTI!G291</f>
        <v>47.928211971222723</v>
      </c>
      <c r="C109" s="330" t="str">
        <f>+[1]TUTTI!L291</f>
        <v>Città Metropolitana di Cagliari</v>
      </c>
      <c r="D109" s="331" t="str">
        <f>+[1]TUTTI!K291</f>
        <v>Comune Di Assemini</v>
      </c>
      <c r="E109" s="93" t="str">
        <f>+[1]TUTTI!M291</f>
        <v>0920031043</v>
      </c>
      <c r="F109" s="330" t="str">
        <f>+[1]TUTTI!O291</f>
        <v>Laura Maristoni</v>
      </c>
      <c r="G109" s="330" t="str">
        <f>+[1]TUTTI!AF291</f>
        <v>NO</v>
      </c>
      <c r="H109" s="332">
        <f>+[1]TUTTI!AP291</f>
        <v>11440</v>
      </c>
      <c r="I109" s="332">
        <f t="shared" si="1"/>
        <v>9109.6296296296296</v>
      </c>
      <c r="J109" s="332">
        <f>+[1]TUTTI!AQ291</f>
        <v>2330.3703703703704</v>
      </c>
      <c r="L109" s="75" t="str">
        <f>+[1]TUTTI!AU291</f>
        <v>SI</v>
      </c>
    </row>
    <row r="110" spans="1:12" ht="30" x14ac:dyDescent="0.2">
      <c r="A110" s="93">
        <v>108</v>
      </c>
      <c r="B110" s="330">
        <f>+[1]TUTTI!G297</f>
        <v>47.706148314259494</v>
      </c>
      <c r="C110" s="330" t="str">
        <f>+[1]TUTTI!L297</f>
        <v>Oristano</v>
      </c>
      <c r="D110" s="331" t="str">
        <f>+[1]TUTTI!K297</f>
        <v>Comune Di Villaurbana</v>
      </c>
      <c r="E110" s="93" t="str">
        <f>+[1]TUTTI!M297</f>
        <v xml:space="preserve"> 0950720794</v>
      </c>
      <c r="F110" s="330" t="str">
        <f>+[1]TUTTI!O297</f>
        <v>Scuola Secondaria Di Primo Grado Antioco Zucca</v>
      </c>
      <c r="G110" s="330" t="str">
        <f>+[1]TUTTI!AF297</f>
        <v>NO</v>
      </c>
      <c r="H110" s="332">
        <f>+[1]TUTTI!AP297</f>
        <v>33180</v>
      </c>
      <c r="I110" s="332">
        <f t="shared" si="1"/>
        <v>26544</v>
      </c>
      <c r="J110" s="332">
        <f>+[1]TUTTI!AQ297</f>
        <v>6636</v>
      </c>
      <c r="L110" s="75" t="str">
        <f>+[1]TUTTI!AU297</f>
        <v>SI</v>
      </c>
    </row>
    <row r="111" spans="1:12" ht="30" x14ac:dyDescent="0.2">
      <c r="A111" s="93">
        <v>109</v>
      </c>
      <c r="B111" s="330">
        <f>+[1]TUTTI!G304</f>
        <v>47.281948970049804</v>
      </c>
      <c r="C111" s="330" t="str">
        <f>+[1]TUTTI!L304</f>
        <v>Nuoro</v>
      </c>
      <c r="D111" s="331" t="str">
        <f>+[1]TUTTI!K304</f>
        <v>Comune Di Macomer</v>
      </c>
      <c r="E111" s="93" t="str">
        <f>+[1]TUTTI!M304</f>
        <v>0910440186</v>
      </c>
      <c r="F111" s="330" t="str">
        <f>+[1]TUTTI!O304</f>
        <v>Scuola Primaria Santa Maria - Via Salaris</v>
      </c>
      <c r="G111" s="330" t="str">
        <f>+[1]TUTTI!AF304</f>
        <v>NO</v>
      </c>
      <c r="H111" s="332">
        <f>+[1]TUTTI!AP304</f>
        <v>33239.26</v>
      </c>
      <c r="I111" s="332">
        <f t="shared" si="1"/>
        <v>25594.230200000002</v>
      </c>
      <c r="J111" s="332">
        <f>+[1]TUTTI!AQ304</f>
        <v>7645.0298000000012</v>
      </c>
      <c r="L111" s="75" t="str">
        <f>+[1]TUTTI!AU304</f>
        <v>SI</v>
      </c>
    </row>
    <row r="112" spans="1:12" ht="15" x14ac:dyDescent="0.2">
      <c r="A112" s="93">
        <v>110</v>
      </c>
      <c r="B112" s="330">
        <f>+[1]TUTTI!G305</f>
        <v>47.257301303261528</v>
      </c>
      <c r="C112" s="330" t="str">
        <f>+[1]TUTTI!L305</f>
        <v>Sassari</v>
      </c>
      <c r="D112" s="331" t="str">
        <f>+[1]TUTTI!K305</f>
        <v>Comune Di Aggius</v>
      </c>
      <c r="E112" s="93" t="str">
        <f>+[1]TUTTI!M305</f>
        <v>0900010308</v>
      </c>
      <c r="F112" s="330" t="str">
        <f>+[1]TUTTI!O305</f>
        <v>Istituto Comprensivo Michele Pisano - Aggius</v>
      </c>
      <c r="G112" s="330" t="str">
        <f>+[1]TUTTI!AF305</f>
        <v>NO</v>
      </c>
      <c r="H112" s="332">
        <f>+[1]TUTTI!AP305</f>
        <v>26000</v>
      </c>
      <c r="I112" s="332">
        <f t="shared" si="1"/>
        <v>20800</v>
      </c>
      <c r="J112" s="332">
        <f>+[1]TUTTI!AQ305</f>
        <v>5200</v>
      </c>
      <c r="L112" s="75" t="str">
        <f>+[1]TUTTI!AU305</f>
        <v>SI</v>
      </c>
    </row>
    <row r="113" spans="1:12" ht="15" x14ac:dyDescent="0.2">
      <c r="A113" s="93">
        <v>111</v>
      </c>
      <c r="B113" s="330">
        <f>+[1]TUTTI!G307</f>
        <v>47.15562913907285</v>
      </c>
      <c r="C113" s="330" t="str">
        <f>+[1]TUTTI!L307</f>
        <v>Nuoro</v>
      </c>
      <c r="D113" s="331" t="str">
        <f>+[1]TUTTI!K307</f>
        <v>Comune Di Nuoro</v>
      </c>
      <c r="E113" s="93" t="str">
        <f>+[1]TUTTI!M307</f>
        <v>0910510189</v>
      </c>
      <c r="F113" s="330" t="str">
        <f>+[1]TUTTI!O307</f>
        <v>Scuola Dell'Infanzia, Scuola Primaria E Scuola Secondaria Si 1° Grado Di San Pietro</v>
      </c>
      <c r="G113" s="330" t="str">
        <f>+[1]TUTTI!AF307</f>
        <v>NO</v>
      </c>
      <c r="H113" s="332">
        <f>+[1]TUTTI!AP307</f>
        <v>40000</v>
      </c>
      <c r="I113" s="332">
        <f t="shared" si="1"/>
        <v>28000</v>
      </c>
      <c r="J113" s="332">
        <f>+[1]TUTTI!AQ307</f>
        <v>12000</v>
      </c>
      <c r="L113" s="75" t="str">
        <f>+[1]TUTTI!AU307</f>
        <v>SI</v>
      </c>
    </row>
    <row r="114" spans="1:12" ht="30" x14ac:dyDescent="0.2">
      <c r="A114" s="93">
        <v>112</v>
      </c>
      <c r="B114" s="330">
        <f>+[1]TUTTI!G318</f>
        <v>46.908451809657464</v>
      </c>
      <c r="C114" s="330" t="str">
        <f>+[1]TUTTI!L318</f>
        <v>Nuoro</v>
      </c>
      <c r="D114" s="331" t="str">
        <f>+[1]TUTTI!K318</f>
        <v>Comune Di Macomer</v>
      </c>
      <c r="E114" s="93" t="str">
        <f>+[1]TUTTI!M318</f>
        <v>0910440309</v>
      </c>
      <c r="F114" s="330" t="str">
        <f>+[1]TUTTI!O318</f>
        <v>Scuola Secondaria Di 1° Grado - Media N.2 - Via Luserna</v>
      </c>
      <c r="G114" s="330" t="str">
        <f>+[1]TUTTI!AF318</f>
        <v>NO</v>
      </c>
      <c r="H114" s="332">
        <f>+[1]TUTTI!AP318</f>
        <v>53394.45</v>
      </c>
      <c r="I114" s="332">
        <f t="shared" si="1"/>
        <v>41113.726499999997</v>
      </c>
      <c r="J114" s="332">
        <f>+[1]TUTTI!AQ318</f>
        <v>12280.7235</v>
      </c>
      <c r="L114" s="75" t="str">
        <f>+[1]TUTTI!AU318</f>
        <v>SI</v>
      </c>
    </row>
    <row r="115" spans="1:12" ht="15" x14ac:dyDescent="0.2">
      <c r="A115" s="93">
        <v>113</v>
      </c>
      <c r="B115" s="330">
        <f>+[1]TUTTI!G321</f>
        <v>46.760869455846617</v>
      </c>
      <c r="C115" s="330" t="str">
        <f>+[1]TUTTI!L321</f>
        <v>Nuoro</v>
      </c>
      <c r="D115" s="331" t="str">
        <f>+[1]TUTTI!K321</f>
        <v>Comune Di Ollolai</v>
      </c>
      <c r="E115" s="93" t="str">
        <f>+[1]TUTTI!M321</f>
        <v>0910560166</v>
      </c>
      <c r="F115" s="330" t="str">
        <f>+[1]TUTTI!O321</f>
        <v>Scuola Primaria E Secondaria Di Ollolai</v>
      </c>
      <c r="G115" s="330" t="str">
        <f>+[1]TUTTI!AF321</f>
        <v>NO</v>
      </c>
      <c r="H115" s="332">
        <f>+[1]TUTTI!AP321</f>
        <v>31111.11</v>
      </c>
      <c r="I115" s="332">
        <f t="shared" si="1"/>
        <v>24444.443571428572</v>
      </c>
      <c r="J115" s="332">
        <f>+[1]TUTTI!AQ321</f>
        <v>6666.6664285714287</v>
      </c>
      <c r="L115" s="75" t="str">
        <f>+[1]TUTTI!AU321</f>
        <v>SI</v>
      </c>
    </row>
    <row r="116" spans="1:12" ht="30" x14ac:dyDescent="0.2">
      <c r="A116" s="93">
        <v>114</v>
      </c>
      <c r="B116" s="330">
        <f>+[1]TUTTI!G322</f>
        <v>46.708620025153579</v>
      </c>
      <c r="C116" s="330" t="str">
        <f>+[1]TUTTI!L322</f>
        <v>Oristano</v>
      </c>
      <c r="D116" s="331" t="str">
        <f>+[1]TUTTI!K322</f>
        <v>Comune Di Ghilarza</v>
      </c>
      <c r="E116" s="93" t="str">
        <f>+[1]TUTTI!M322</f>
        <v>0950210089</v>
      </c>
      <c r="F116" s="330" t="str">
        <f>+[1]TUTTI!O322</f>
        <v>Scuola Primaria A.Gramsci</v>
      </c>
      <c r="G116" s="330" t="str">
        <f>+[1]TUTTI!AF322</f>
        <v>NO</v>
      </c>
      <c r="H116" s="332">
        <f>+[1]TUTTI!AP322</f>
        <v>26950.85</v>
      </c>
      <c r="I116" s="332">
        <f t="shared" si="1"/>
        <v>21560.68</v>
      </c>
      <c r="J116" s="332">
        <f>+[1]TUTTI!AQ322</f>
        <v>5390.17</v>
      </c>
      <c r="L116" s="75" t="str">
        <f>+[1]TUTTI!AU322</f>
        <v>SI</v>
      </c>
    </row>
    <row r="117" spans="1:12" ht="30" x14ac:dyDescent="0.2">
      <c r="A117" s="93">
        <v>115</v>
      </c>
      <c r="B117" s="330">
        <f>+[1]TUTTI!G323</f>
        <v>46.667409090909089</v>
      </c>
      <c r="C117" s="330" t="str">
        <f>+[1]TUTTI!L323</f>
        <v>Sassari</v>
      </c>
      <c r="D117" s="331" t="str">
        <f>+[1]TUTTI!K323</f>
        <v>Provincia Di Sassari</v>
      </c>
      <c r="E117" s="93" t="str">
        <f>+[1]TUTTI!M323</f>
        <v>0900520471</v>
      </c>
      <c r="F117" s="330" t="str">
        <f>+[1]TUTTI!O323</f>
        <v>Istituto Tecnico Commerciale Geometri E Agrario</v>
      </c>
      <c r="G117" s="330" t="str">
        <f>+[1]TUTTI!AF323</f>
        <v>NO</v>
      </c>
      <c r="H117" s="332">
        <f>+[1]TUTTI!AP323</f>
        <v>30900</v>
      </c>
      <c r="I117" s="332">
        <f t="shared" si="1"/>
        <v>24720</v>
      </c>
      <c r="J117" s="332">
        <f>+[1]TUTTI!AQ323</f>
        <v>6180</v>
      </c>
      <c r="L117" s="75" t="str">
        <f>+[1]TUTTI!AU323</f>
        <v>SI</v>
      </c>
    </row>
    <row r="118" spans="1:12" ht="45" x14ac:dyDescent="0.2">
      <c r="A118" s="93">
        <v>116</v>
      </c>
      <c r="B118" s="330">
        <f>+[1]TUTTI!G328</f>
        <v>46.353558602609993</v>
      </c>
      <c r="C118" s="330" t="str">
        <f>+[1]TUTTI!L328</f>
        <v>Sassari</v>
      </c>
      <c r="D118" s="331" t="str">
        <f>+[1]TUTTI!K328</f>
        <v>Comune Di Sant'Antonio Di Gallura</v>
      </c>
      <c r="E118" s="93" t="str">
        <f>+[1]TUTTI!M328</f>
        <v>0900850712</v>
      </c>
      <c r="F118" s="330" t="str">
        <f>+[1]TUTTI!O328</f>
        <v>Primaria - Tommaso Luciano</v>
      </c>
      <c r="G118" s="330" t="str">
        <f>+[1]TUTTI!AF328</f>
        <v>NO</v>
      </c>
      <c r="H118" s="332">
        <f>+[1]TUTTI!AP328</f>
        <v>57631.07</v>
      </c>
      <c r="I118" s="332">
        <f t="shared" si="1"/>
        <v>46104.856</v>
      </c>
      <c r="J118" s="332">
        <f>+[1]TUTTI!AQ328</f>
        <v>11526.214</v>
      </c>
      <c r="L118" s="75" t="str">
        <f>+[1]TUTTI!AU328</f>
        <v>SI</v>
      </c>
    </row>
    <row r="119" spans="1:12" ht="15" x14ac:dyDescent="0.2">
      <c r="A119" s="93">
        <v>117</v>
      </c>
      <c r="B119" s="330">
        <f>+[1]TUTTI!G332</f>
        <v>46.176258992805757</v>
      </c>
      <c r="C119" s="330" t="str">
        <f>+[1]TUTTI!L332</f>
        <v>Nuoro</v>
      </c>
      <c r="D119" s="331" t="str">
        <f>+[1]TUTTI!K332</f>
        <v>Comune Di Nuoro</v>
      </c>
      <c r="E119" s="93" t="str">
        <f>+[1]TUTTI!M332</f>
        <v>0910510107</v>
      </c>
      <c r="F119" s="330" t="str">
        <f>+[1]TUTTI!O332</f>
        <v>Scuola Primaria Mereu</v>
      </c>
      <c r="G119" s="330" t="str">
        <f>+[1]TUTTI!AF332</f>
        <v>NO</v>
      </c>
      <c r="H119" s="332">
        <f>+[1]TUTTI!AP332</f>
        <v>31250</v>
      </c>
      <c r="I119" s="332">
        <f t="shared" si="1"/>
        <v>21875</v>
      </c>
      <c r="J119" s="332">
        <f>+[1]TUTTI!AQ332</f>
        <v>9375</v>
      </c>
      <c r="L119" s="75" t="str">
        <f>+[1]TUTTI!AU332</f>
        <v>SI</v>
      </c>
    </row>
    <row r="120" spans="1:12" ht="15" x14ac:dyDescent="0.2">
      <c r="A120" s="93">
        <v>118</v>
      </c>
      <c r="B120" s="330">
        <f>+[1]TUTTI!G335</f>
        <v>46.083333333333329</v>
      </c>
      <c r="C120" s="330" t="str">
        <f>+[1]TUTTI!L335</f>
        <v>Nuoro</v>
      </c>
      <c r="D120" s="331" t="str">
        <f>+[1]TUTTI!K335</f>
        <v>Comune Di Nuoro</v>
      </c>
      <c r="E120" s="93" t="str">
        <f>+[1]TUTTI!M335</f>
        <v>0910510060</v>
      </c>
      <c r="F120" s="330" t="str">
        <f>+[1]TUTTI!O335</f>
        <v>Infanzia Santo Lanzafame</v>
      </c>
      <c r="G120" s="330" t="str">
        <f>+[1]TUTTI!AF335</f>
        <v>NO</v>
      </c>
      <c r="H120" s="332">
        <f>+[1]TUTTI!AP335</f>
        <v>29000</v>
      </c>
      <c r="I120" s="332">
        <f t="shared" si="1"/>
        <v>20300</v>
      </c>
      <c r="J120" s="332">
        <f>+[1]TUTTI!AQ335</f>
        <v>8700</v>
      </c>
      <c r="L120" s="75" t="str">
        <f>+[1]TUTTI!AU335</f>
        <v>SI</v>
      </c>
    </row>
    <row r="121" spans="1:12" ht="15" x14ac:dyDescent="0.2">
      <c r="A121" s="93">
        <v>119</v>
      </c>
      <c r="B121" s="330">
        <f>+[1]TUTTI!G340</f>
        <v>45.975375805297062</v>
      </c>
      <c r="C121" s="330" t="str">
        <f>+[1]TUTTI!L340</f>
        <v>Nuoro</v>
      </c>
      <c r="D121" s="331" t="str">
        <f>+[1]TUTTI!K340</f>
        <v>Comune Di Tortolì</v>
      </c>
      <c r="E121" s="93" t="str">
        <f>+[1]TUTTI!M340</f>
        <v>0910950701</v>
      </c>
      <c r="F121" s="330" t="str">
        <f>+[1]TUTTI!O340</f>
        <v>Infanzia Via Frugoni</v>
      </c>
      <c r="G121" s="330" t="str">
        <f>+[1]TUTTI!AF340</f>
        <v>NO</v>
      </c>
      <c r="H121" s="332">
        <f>+[1]TUTTI!AP340</f>
        <v>4000</v>
      </c>
      <c r="I121" s="332">
        <f t="shared" si="1"/>
        <v>3127.2727272727275</v>
      </c>
      <c r="J121" s="332">
        <f>+[1]TUTTI!AQ340</f>
        <v>872.72727272727263</v>
      </c>
      <c r="L121" s="75" t="str">
        <f>+[1]TUTTI!AU340</f>
        <v>SI</v>
      </c>
    </row>
    <row r="122" spans="1:12" ht="30" x14ac:dyDescent="0.2">
      <c r="A122" s="93">
        <v>120</v>
      </c>
      <c r="B122" s="330">
        <f>+[1]TUTTI!G342</f>
        <v>45.963217287676557</v>
      </c>
      <c r="C122" s="330" t="str">
        <f>+[1]TUTTI!L342</f>
        <v>Nuoro</v>
      </c>
      <c r="D122" s="331" t="str">
        <f>+[1]TUTTI!K342</f>
        <v>Comune Di Macomer</v>
      </c>
      <c r="E122" s="93" t="str">
        <f>+[1]TUTTI!M342</f>
        <v>0910440050</v>
      </c>
      <c r="F122" s="330" t="str">
        <f>+[1]TUTTI!O342</f>
        <v>Scuola Per L'Infanzia "Sa Corte" - Via Carducci</v>
      </c>
      <c r="G122" s="330" t="str">
        <f>+[1]TUTTI!AF342</f>
        <v>NO</v>
      </c>
      <c r="H122" s="332">
        <f>+[1]TUTTI!AP342</f>
        <v>49486.44</v>
      </c>
      <c r="I122" s="332">
        <f t="shared" si="1"/>
        <v>33155.914799999999</v>
      </c>
      <c r="J122" s="332">
        <f>+[1]TUTTI!AQ342</f>
        <v>16330.525200000002</v>
      </c>
      <c r="L122" s="75" t="str">
        <f>+[1]TUTTI!AU342</f>
        <v>SI</v>
      </c>
    </row>
    <row r="123" spans="1:12" ht="15" x14ac:dyDescent="0.2">
      <c r="A123" s="93">
        <v>121</v>
      </c>
      <c r="B123" s="330">
        <f>+[1]TUTTI!G344</f>
        <v>45.693411250586003</v>
      </c>
      <c r="C123" s="330" t="str">
        <f>+[1]TUTTI!L344</f>
        <v>Nuoro</v>
      </c>
      <c r="D123" s="331" t="str">
        <f>+[1]TUTTI!K344</f>
        <v>Comune Di Tortolì</v>
      </c>
      <c r="E123" s="93" t="str">
        <f>+[1]TUTTI!M344</f>
        <v>0910950660</v>
      </c>
      <c r="F123" s="330" t="str">
        <f>+[1]TUTTI!O344</f>
        <v>Scuola Infanzia E Primaria Viale Europa</v>
      </c>
      <c r="G123" s="330" t="str">
        <f>+[1]TUTTI!AF344</f>
        <v>NO</v>
      </c>
      <c r="H123" s="332">
        <f>+[1]TUTTI!AP344</f>
        <v>41615.97</v>
      </c>
      <c r="I123" s="332">
        <f t="shared" si="1"/>
        <v>32939.113097213703</v>
      </c>
      <c r="J123" s="332">
        <f>+[1]TUTTI!AQ344</f>
        <v>8676.8569027863014</v>
      </c>
      <c r="L123" s="75" t="str">
        <f>+[1]TUTTI!AU344</f>
        <v>SI</v>
      </c>
    </row>
    <row r="124" spans="1:12" ht="15" x14ac:dyDescent="0.2">
      <c r="A124" s="93">
        <v>122</v>
      </c>
      <c r="B124" s="330">
        <f>+[1]TUTTI!G350</f>
        <v>45.510489540906939</v>
      </c>
      <c r="C124" s="330" t="str">
        <f>+[1]TUTTI!L350</f>
        <v>Oristano</v>
      </c>
      <c r="D124" s="331" t="str">
        <f>+[1]TUTTI!K350</f>
        <v>Comune Di Bosa</v>
      </c>
      <c r="E124" s="93" t="str">
        <f>+[1]TUTTI!M350</f>
        <v>0950791444</v>
      </c>
      <c r="F124" s="330" t="str">
        <f>+[1]TUTTI!O350</f>
        <v>Scuola Media N.1</v>
      </c>
      <c r="G124" s="330" t="str">
        <f>+[1]TUTTI!AF350</f>
        <v>NO</v>
      </c>
      <c r="H124" s="332">
        <f>+[1]TUTTI!AP350</f>
        <v>30000</v>
      </c>
      <c r="I124" s="332">
        <f t="shared" si="1"/>
        <v>24000</v>
      </c>
      <c r="J124" s="332">
        <f>+[1]TUTTI!AQ350</f>
        <v>6000</v>
      </c>
      <c r="L124" s="75" t="str">
        <f>+[1]TUTTI!AU350</f>
        <v>SI</v>
      </c>
    </row>
    <row r="125" spans="1:12" ht="30" x14ac:dyDescent="0.2">
      <c r="A125" s="93">
        <v>123</v>
      </c>
      <c r="B125" s="330">
        <f>+[1]TUTTI!G351</f>
        <v>45.42543352749518</v>
      </c>
      <c r="C125" s="330" t="str">
        <f>+[1]TUTTI!L351</f>
        <v>Città Metropolitana di Cagliari</v>
      </c>
      <c r="D125" s="331" t="str">
        <f>+[1]TUTTI!K351</f>
        <v>Comune Di Assemini</v>
      </c>
      <c r="E125" s="93" t="str">
        <f>+[1]TUTTI!M351</f>
        <v>0920030423</v>
      </c>
      <c r="F125" s="330" t="str">
        <f>+[1]TUTTI!O351</f>
        <v>Costantino Nivola</v>
      </c>
      <c r="G125" s="330" t="str">
        <f>+[1]TUTTI!AF351</f>
        <v>NO</v>
      </c>
      <c r="H125" s="332">
        <f>+[1]TUTTI!AP351</f>
        <v>8358.49</v>
      </c>
      <c r="I125" s="332">
        <f t="shared" si="1"/>
        <v>6686.7919999999995</v>
      </c>
      <c r="J125" s="332">
        <f>+[1]TUTTI!AQ351</f>
        <v>1671.6980000000001</v>
      </c>
      <c r="L125" s="75" t="str">
        <f>+[1]TUTTI!AU351</f>
        <v>SI</v>
      </c>
    </row>
    <row r="126" spans="1:12" ht="30" x14ac:dyDescent="0.2">
      <c r="A126" s="93">
        <v>124</v>
      </c>
      <c r="B126" s="330">
        <f>+[1]TUTTI!G353</f>
        <v>45.193149718639773</v>
      </c>
      <c r="C126" s="330" t="str">
        <f>+[1]TUTTI!L353</f>
        <v>Oristano</v>
      </c>
      <c r="D126" s="331" t="str">
        <f>+[1]TUTTI!K353</f>
        <v>Provincia Di Oristano</v>
      </c>
      <c r="E126" s="93" t="str">
        <f>+[1]TUTTI!M353</f>
        <v>0950790366</v>
      </c>
      <c r="F126" s="330" t="str">
        <f>+[1]TUTTI!O353</f>
        <v>Liceo Scientifico G.A. Pischedda</v>
      </c>
      <c r="G126" s="330" t="str">
        <f>+[1]TUTTI!AF353</f>
        <v>NO</v>
      </c>
      <c r="H126" s="332">
        <f>+[1]TUTTI!AP353</f>
        <v>20000</v>
      </c>
      <c r="I126" s="332">
        <f t="shared" si="1"/>
        <v>16000</v>
      </c>
      <c r="J126" s="332">
        <f>+[1]TUTTI!AQ353</f>
        <v>4000</v>
      </c>
      <c r="L126" s="75" t="str">
        <f>+[1]TUTTI!AU353</f>
        <v>SI</v>
      </c>
    </row>
    <row r="127" spans="1:12" ht="30" x14ac:dyDescent="0.2">
      <c r="A127" s="93">
        <v>125</v>
      </c>
      <c r="B127" s="330">
        <f>+[1]TUTTI!G367</f>
        <v>44.715708711914196</v>
      </c>
      <c r="C127" s="330" t="str">
        <f>+[1]TUTTI!L367</f>
        <v>Oristano</v>
      </c>
      <c r="D127" s="331" t="str">
        <f>+[1]TUTTI!K367</f>
        <v>Provincia Di Oristano</v>
      </c>
      <c r="E127" s="93" t="str">
        <f>+[1]TUTTI!M367</f>
        <v>0950381574</v>
      </c>
      <c r="F127" s="330" t="str">
        <f>+[1]TUTTI!O367</f>
        <v>Istituto D'Arte Carlo Contini Di Oristano</v>
      </c>
      <c r="G127" s="330" t="str">
        <f>+[1]TUTTI!AF367</f>
        <v>NO</v>
      </c>
      <c r="H127" s="332">
        <f>+[1]TUTTI!AP367</f>
        <v>20350</v>
      </c>
      <c r="I127" s="332">
        <f t="shared" si="1"/>
        <v>16280</v>
      </c>
      <c r="J127" s="332">
        <f>+[1]TUTTI!AQ367</f>
        <v>4070</v>
      </c>
      <c r="L127" s="75" t="str">
        <f>+[1]TUTTI!AU367</f>
        <v>SI</v>
      </c>
    </row>
    <row r="128" spans="1:12" ht="30" x14ac:dyDescent="0.2">
      <c r="A128" s="93">
        <v>126</v>
      </c>
      <c r="B128" s="330">
        <f>+[1]TUTTI!G371</f>
        <v>44.495915975937848</v>
      </c>
      <c r="C128" s="330" t="str">
        <f>+[1]TUTTI!L371</f>
        <v>Oristano</v>
      </c>
      <c r="D128" s="331" t="str">
        <f>+[1]TUTTI!K371</f>
        <v>Provincia Di Oristano</v>
      </c>
      <c r="E128" s="93" t="str">
        <f>+[1]TUTTI!M371</f>
        <v>0950381517</v>
      </c>
      <c r="F128" s="330" t="str">
        <f>+[1]TUTTI!O371</f>
        <v>Istituto Liceo Scientifico Mariano Iv Di Oristano</v>
      </c>
      <c r="G128" s="330" t="str">
        <f>+[1]TUTTI!AF371</f>
        <v>NO</v>
      </c>
      <c r="H128" s="332">
        <f>+[1]TUTTI!AP371</f>
        <v>37400</v>
      </c>
      <c r="I128" s="332">
        <f t="shared" si="1"/>
        <v>29920</v>
      </c>
      <c r="J128" s="332">
        <f>+[1]TUTTI!AQ371</f>
        <v>7480</v>
      </c>
      <c r="L128" s="75" t="str">
        <f>+[1]TUTTI!AU371</f>
        <v>SI</v>
      </c>
    </row>
    <row r="129" spans="1:12" ht="30" x14ac:dyDescent="0.2">
      <c r="A129" s="93">
        <v>127</v>
      </c>
      <c r="B129" s="330">
        <f>+[1]TUTTI!G380</f>
        <v>44.073297452478435</v>
      </c>
      <c r="C129" s="330" t="str">
        <f>+[1]TUTTI!L380</f>
        <v>Oristano</v>
      </c>
      <c r="D129" s="331" t="str">
        <f>+[1]TUTTI!K380</f>
        <v>Provincia Di Oristano</v>
      </c>
      <c r="E129" s="93" t="str">
        <f>+[1]TUTTI!M380</f>
        <v>0950381576</v>
      </c>
      <c r="F129" s="330" t="str">
        <f>+[1]TUTTI!O380</f>
        <v>Istituto Tecnico Lorenzo Mossa</v>
      </c>
      <c r="G129" s="330" t="str">
        <f>+[1]TUTTI!AF380</f>
        <v>NO</v>
      </c>
      <c r="H129" s="332">
        <f>+[1]TUTTI!AP380</f>
        <v>16500</v>
      </c>
      <c r="I129" s="332">
        <f t="shared" si="1"/>
        <v>13200</v>
      </c>
      <c r="J129" s="332">
        <f>+[1]TUTTI!AQ380</f>
        <v>3300</v>
      </c>
      <c r="L129" s="75" t="str">
        <f>+[1]TUTTI!AU380</f>
        <v>SI</v>
      </c>
    </row>
    <row r="130" spans="1:12" ht="30" x14ac:dyDescent="0.2">
      <c r="A130" s="93">
        <v>128</v>
      </c>
      <c r="B130" s="330">
        <f>+[1]TUTTI!G397</f>
        <v>43.419629398586871</v>
      </c>
      <c r="C130" s="330" t="str">
        <f>+[1]TUTTI!L397</f>
        <v>Città Metropolitana di Cagliari</v>
      </c>
      <c r="D130" s="331" t="str">
        <f>+[1]TUTTI!K397</f>
        <v>Comune Di Assemini</v>
      </c>
      <c r="E130" s="93" t="str">
        <f>+[1]TUTTI!M397</f>
        <v>0920030069</v>
      </c>
      <c r="F130" s="330" t="str">
        <f>+[1]TUTTI!O397</f>
        <v>Carlo Collodi</v>
      </c>
      <c r="G130" s="330" t="str">
        <f>+[1]TUTTI!AF397</f>
        <v>NO</v>
      </c>
      <c r="H130" s="332">
        <f>+[1]TUTTI!AP397</f>
        <v>14795.96</v>
      </c>
      <c r="I130" s="332">
        <f t="shared" si="1"/>
        <v>11836.768</v>
      </c>
      <c r="J130" s="332">
        <f>+[1]TUTTI!AQ397</f>
        <v>2959.192</v>
      </c>
      <c r="L130" s="75" t="str">
        <f>+[1]TUTTI!AU397</f>
        <v>SI</v>
      </c>
    </row>
    <row r="131" spans="1:12" ht="15" x14ac:dyDescent="0.2">
      <c r="A131" s="93">
        <v>129</v>
      </c>
      <c r="B131" s="330">
        <f>+[1]TUTTI!G400</f>
        <v>43.150793650793652</v>
      </c>
      <c r="C131" s="330" t="str">
        <f>+[1]TUTTI!L400</f>
        <v>Sassari</v>
      </c>
      <c r="D131" s="331" t="str">
        <f>+[1]TUTTI!K400</f>
        <v>Comune Di Sorso</v>
      </c>
      <c r="E131" s="93" t="str">
        <f>+[1]TUTTI!M400</f>
        <v>0900690005</v>
      </c>
      <c r="F131" s="330" t="str">
        <f>+[1]TUTTI!O400</f>
        <v>Scuola Dell'Infanzia Marogna</v>
      </c>
      <c r="G131" s="330" t="str">
        <f>+[1]TUTTI!AF400</f>
        <v>NO</v>
      </c>
      <c r="H131" s="332">
        <f>+[1]TUTTI!AP400</f>
        <v>26500</v>
      </c>
      <c r="I131" s="332">
        <f t="shared" ref="I131:I176" si="2">+H131-J131</f>
        <v>21200</v>
      </c>
      <c r="J131" s="332">
        <f>+[1]TUTTI!AQ400</f>
        <v>5300</v>
      </c>
      <c r="L131" s="75" t="str">
        <f>+[1]TUTTI!AU400</f>
        <v>SI</v>
      </c>
    </row>
    <row r="132" spans="1:12" ht="30" x14ac:dyDescent="0.2">
      <c r="A132" s="93">
        <v>130</v>
      </c>
      <c r="B132" s="330">
        <f>+[1]TUTTI!G403</f>
        <v>43.00303555869521</v>
      </c>
      <c r="C132" s="330" t="str">
        <f>+[1]TUTTI!L403</f>
        <v>Sud Sardegna</v>
      </c>
      <c r="D132" s="331" t="str">
        <f>+[1]TUTTI!K403</f>
        <v>Comune Di Sant'Antioco</v>
      </c>
      <c r="E132" s="93">
        <f>+[1]TUTTI!M403</f>
        <v>1110711053</v>
      </c>
      <c r="F132" s="330" t="str">
        <f>+[1]TUTTI!O403</f>
        <v>Primaria - Via Bologna</v>
      </c>
      <c r="G132" s="330" t="str">
        <f>+[1]TUTTI!AF403</f>
        <v>NO</v>
      </c>
      <c r="H132" s="332">
        <f>+[1]TUTTI!AP403</f>
        <v>45000</v>
      </c>
      <c r="I132" s="332">
        <f t="shared" si="2"/>
        <v>35880</v>
      </c>
      <c r="J132" s="332">
        <f>+[1]TUTTI!AQ403</f>
        <v>9120</v>
      </c>
      <c r="L132" s="75" t="str">
        <f>+[1]TUTTI!AU403</f>
        <v>SI</v>
      </c>
    </row>
    <row r="133" spans="1:12" ht="15" x14ac:dyDescent="0.2">
      <c r="A133" s="93">
        <v>131</v>
      </c>
      <c r="B133" s="330">
        <f>+[1]TUTTI!G414</f>
        <v>42.61904761904762</v>
      </c>
      <c r="C133" s="330" t="str">
        <f>+[1]TUTTI!L414</f>
        <v>Nuoro</v>
      </c>
      <c r="D133" s="331" t="str">
        <f>+[1]TUTTI!K414</f>
        <v>Provincia Di Nuoro</v>
      </c>
      <c r="E133" s="93" t="str">
        <f>+[1]TUTTI!M414</f>
        <v>0910280423</v>
      </c>
      <c r="F133" s="330" t="str">
        <f>+[1]TUTTI!O414</f>
        <v xml:space="preserve">Itc C. Floris </v>
      </c>
      <c r="G133" s="330" t="str">
        <f>+[1]TUTTI!AF414</f>
        <v>NO</v>
      </c>
      <c r="H133" s="332">
        <f>+[1]TUTTI!AP414</f>
        <v>12500</v>
      </c>
      <c r="I133" s="332">
        <f t="shared" si="2"/>
        <v>10000</v>
      </c>
      <c r="J133" s="332">
        <f>+[1]TUTTI!AQ414</f>
        <v>2500</v>
      </c>
      <c r="L133" s="75" t="str">
        <f>+[1]TUTTI!AU414</f>
        <v>SI</v>
      </c>
    </row>
    <row r="134" spans="1:12" ht="30" x14ac:dyDescent="0.2">
      <c r="A134" s="93">
        <v>132</v>
      </c>
      <c r="B134" s="330">
        <f>+[1]TUTTI!G417</f>
        <v>42.414661324524822</v>
      </c>
      <c r="C134" s="330" t="str">
        <f>+[1]TUTTI!L417</f>
        <v>Oristano</v>
      </c>
      <c r="D134" s="331" t="str">
        <f>+[1]TUTTI!K417</f>
        <v>Provincia Di Oristano</v>
      </c>
      <c r="E134" s="93" t="str">
        <f>+[1]TUTTI!M417</f>
        <v>0950381575</v>
      </c>
      <c r="F134" s="330" t="str">
        <f>+[1]TUTTI!O417</f>
        <v>Istituto Istruzione Superiore De Castro</v>
      </c>
      <c r="G134" s="330" t="str">
        <f>+[1]TUTTI!AF417</f>
        <v>NO</v>
      </c>
      <c r="H134" s="332">
        <f>+[1]TUTTI!AP417</f>
        <v>26950</v>
      </c>
      <c r="I134" s="332">
        <f t="shared" si="2"/>
        <v>21560</v>
      </c>
      <c r="J134" s="332">
        <f>+[1]TUTTI!AQ417</f>
        <v>5390</v>
      </c>
      <c r="L134" s="75" t="str">
        <f>+[1]TUTTI!AU417</f>
        <v>SI</v>
      </c>
    </row>
    <row r="135" spans="1:12" ht="30" x14ac:dyDescent="0.2">
      <c r="A135" s="93">
        <v>133</v>
      </c>
      <c r="B135" s="330">
        <f>+[1]TUTTI!G430</f>
        <v>41.980492018981288</v>
      </c>
      <c r="C135" s="330" t="str">
        <f>+[1]TUTTI!L430</f>
        <v>Oristano</v>
      </c>
      <c r="D135" s="331" t="str">
        <f>+[1]TUTTI!K430</f>
        <v>Provincia Di Oristano</v>
      </c>
      <c r="E135" s="93" t="str">
        <f>+[1]TUTTI!M430</f>
        <v>0950211770</v>
      </c>
      <c r="F135" s="330" t="str">
        <f>+[1]TUTTI!O430</f>
        <v>Istituto Liceo Scientifico E Linguistico</v>
      </c>
      <c r="G135" s="330" t="str">
        <f>+[1]TUTTI!AF430</f>
        <v>NO</v>
      </c>
      <c r="H135" s="332">
        <f>+[1]TUTTI!AP430</f>
        <v>21450</v>
      </c>
      <c r="I135" s="332">
        <f t="shared" si="2"/>
        <v>17160</v>
      </c>
      <c r="J135" s="332">
        <f>+[1]TUTTI!AQ430</f>
        <v>4290</v>
      </c>
      <c r="L135" s="75" t="str">
        <f>+[1]TUTTI!AU430</f>
        <v>SI</v>
      </c>
    </row>
    <row r="136" spans="1:12" ht="30" x14ac:dyDescent="0.2">
      <c r="A136" s="93">
        <v>134</v>
      </c>
      <c r="B136" s="330">
        <f>+[1]TUTTI!G435</f>
        <v>41.64195693709582</v>
      </c>
      <c r="C136" s="330" t="str">
        <f>+[1]TUTTI!L435</f>
        <v>Sassari</v>
      </c>
      <c r="D136" s="331" t="str">
        <f>+[1]TUTTI!K435</f>
        <v>Comune Di Benetutti</v>
      </c>
      <c r="E136" s="93" t="str">
        <f>+[1]TUTTI!M435</f>
        <v>0900080262</v>
      </c>
      <c r="F136" s="330" t="str">
        <f>+[1]TUTTI!O435</f>
        <v>Scuola Primaria Benetutti</v>
      </c>
      <c r="G136" s="330" t="str">
        <f>+[1]TUTTI!AF435</f>
        <v>NO</v>
      </c>
      <c r="H136" s="332">
        <f>+[1]TUTTI!AP435</f>
        <v>36600</v>
      </c>
      <c r="I136" s="332">
        <f t="shared" si="2"/>
        <v>29054.074074074073</v>
      </c>
      <c r="J136" s="332">
        <f>+[1]TUTTI!AQ435</f>
        <v>7545.9259259259261</v>
      </c>
      <c r="L136" s="75" t="str">
        <f>+[1]TUTTI!AU435</f>
        <v>SI</v>
      </c>
    </row>
    <row r="137" spans="1:12" ht="15" x14ac:dyDescent="0.2">
      <c r="A137" s="93">
        <v>135</v>
      </c>
      <c r="B137" s="330">
        <f>+[1]TUTTI!G440</f>
        <v>41.351596531242649</v>
      </c>
      <c r="C137" s="330" t="str">
        <f>+[1]TUTTI!L440</f>
        <v>Nuoro</v>
      </c>
      <c r="D137" s="331" t="str">
        <f>+[1]TUTTI!K440</f>
        <v>Comune Di Irgoli</v>
      </c>
      <c r="E137" s="93" t="str">
        <f>+[1]TUTTI!M440</f>
        <v>0910330254</v>
      </c>
      <c r="F137" s="330" t="str">
        <f>+[1]TUTTI!O440</f>
        <v>Primaria</v>
      </c>
      <c r="G137" s="330" t="str">
        <f>+[1]TUTTI!AF440</f>
        <v>NO</v>
      </c>
      <c r="H137" s="332">
        <f>+[1]TUTTI!AP440</f>
        <v>45000</v>
      </c>
      <c r="I137" s="332">
        <f t="shared" si="2"/>
        <v>36000</v>
      </c>
      <c r="J137" s="332">
        <f>+[1]TUTTI!AQ440</f>
        <v>9000</v>
      </c>
      <c r="L137" s="75" t="str">
        <f>+[1]TUTTI!AU440</f>
        <v>SI</v>
      </c>
    </row>
    <row r="138" spans="1:12" ht="30" x14ac:dyDescent="0.2">
      <c r="A138" s="93">
        <v>136</v>
      </c>
      <c r="B138" s="330">
        <f>+[1]TUTTI!G447</f>
        <v>41.083137344119443</v>
      </c>
      <c r="C138" s="330" t="str">
        <f>+[1]TUTTI!L447</f>
        <v>Nuoro</v>
      </c>
      <c r="D138" s="331" t="str">
        <f>+[1]TUTTI!K447</f>
        <v>Comune Di Macomer</v>
      </c>
      <c r="E138" s="93" t="str">
        <f>+[1]TUTTI!M447</f>
        <v>0910440051</v>
      </c>
      <c r="F138" s="330" t="str">
        <f>+[1]TUTTI!O447</f>
        <v>Scuola Per L'Infanzia Via Lussu Ang. Viale Nenni</v>
      </c>
      <c r="G138" s="330" t="str">
        <f>+[1]TUTTI!AF447</f>
        <v>NO</v>
      </c>
      <c r="H138" s="332">
        <f>+[1]TUTTI!AP447</f>
        <v>15250.39</v>
      </c>
      <c r="I138" s="332">
        <f t="shared" si="2"/>
        <v>11742.800299999999</v>
      </c>
      <c r="J138" s="332">
        <f>+[1]TUTTI!AQ447</f>
        <v>3507.5897</v>
      </c>
      <c r="L138" s="75" t="str">
        <f>+[1]TUTTI!AU447</f>
        <v>SI</v>
      </c>
    </row>
    <row r="139" spans="1:12" ht="15" x14ac:dyDescent="0.2">
      <c r="A139" s="93">
        <v>137</v>
      </c>
      <c r="B139" s="330">
        <f>+[1]TUTTI!G454</f>
        <v>40.952123362253687</v>
      </c>
      <c r="C139" s="330" t="str">
        <f>+[1]TUTTI!L454</f>
        <v>Sud Sardegna</v>
      </c>
      <c r="D139" s="331" t="str">
        <f>+[1]TUTTI!K454</f>
        <v>Comune Di Seui</v>
      </c>
      <c r="E139" s="93">
        <f>+[1]TUTTI!M454</f>
        <v>1110810075</v>
      </c>
      <c r="F139" s="330" t="str">
        <f>+[1]TUTTI!O454</f>
        <v>Istituto Comprensivo Globale "Filiberto Farci"</v>
      </c>
      <c r="G139" s="330" t="str">
        <f>+[1]TUTTI!AF454</f>
        <v>NO</v>
      </c>
      <c r="H139" s="332">
        <f>+[1]TUTTI!AP454</f>
        <v>45000</v>
      </c>
      <c r="I139" s="332">
        <f t="shared" si="2"/>
        <v>35998.270228714202</v>
      </c>
      <c r="J139" s="332">
        <f>+[1]TUTTI!AQ454</f>
        <v>9001.7297712857962</v>
      </c>
      <c r="L139" s="75" t="str">
        <f>+[1]TUTTI!AU454</f>
        <v>SI</v>
      </c>
    </row>
    <row r="140" spans="1:12" ht="15" x14ac:dyDescent="0.2">
      <c r="A140" s="93">
        <v>138</v>
      </c>
      <c r="B140" s="330">
        <f>+[1]TUTTI!G457</f>
        <v>40.791470063536217</v>
      </c>
      <c r="C140" s="330" t="str">
        <f>+[1]TUTTI!L457</f>
        <v>Nuoro</v>
      </c>
      <c r="D140" s="331" t="str">
        <f>+[1]TUTTI!K457</f>
        <v>Comune Di Irgoli</v>
      </c>
      <c r="E140" s="93" t="str">
        <f>+[1]TUTTI!M457</f>
        <v>0910330296</v>
      </c>
      <c r="F140" s="330" t="str">
        <f>+[1]TUTTI!O457</f>
        <v>Media</v>
      </c>
      <c r="G140" s="330" t="str">
        <f>+[1]TUTTI!AF457</f>
        <v>NO</v>
      </c>
      <c r="H140" s="332">
        <f>+[1]TUTTI!AP457</f>
        <v>50000</v>
      </c>
      <c r="I140" s="332">
        <f t="shared" si="2"/>
        <v>40000</v>
      </c>
      <c r="J140" s="332">
        <f>+[1]TUTTI!AQ457</f>
        <v>10000</v>
      </c>
      <c r="L140" s="75" t="str">
        <f>+[1]TUTTI!AU457</f>
        <v>SI</v>
      </c>
    </row>
    <row r="141" spans="1:12" ht="15" x14ac:dyDescent="0.2">
      <c r="A141" s="93">
        <v>139</v>
      </c>
      <c r="B141" s="330">
        <f>+[1]TUTTI!G458</f>
        <v>40.772727272727273</v>
      </c>
      <c r="C141" s="330" t="str">
        <f>+[1]TUTTI!L458</f>
        <v>Nuoro</v>
      </c>
      <c r="D141" s="331" t="str">
        <f>+[1]TUTTI!K458</f>
        <v>Comune Di Orune</v>
      </c>
      <c r="E141" s="93" t="str">
        <f>+[1]TUTTI!M458</f>
        <v>0910670096</v>
      </c>
      <c r="F141" s="330" t="str">
        <f>+[1]TUTTI!O458</f>
        <v>Istituto Scolastico Via Antonio Pigliaru</v>
      </c>
      <c r="G141" s="330" t="str">
        <f>+[1]TUTTI!AF458</f>
        <v>NO</v>
      </c>
      <c r="H141" s="332">
        <f>+[1]TUTTI!AP458</f>
        <v>30000</v>
      </c>
      <c r="I141" s="332">
        <f t="shared" si="2"/>
        <v>24000</v>
      </c>
      <c r="J141" s="332">
        <f>+[1]TUTTI!AQ458</f>
        <v>6000</v>
      </c>
      <c r="L141" s="75" t="str">
        <f>+[1]TUTTI!AU458</f>
        <v>SI</v>
      </c>
    </row>
    <row r="142" spans="1:12" ht="30" x14ac:dyDescent="0.2">
      <c r="A142" s="93">
        <v>140</v>
      </c>
      <c r="B142" s="330">
        <f>+[1]TUTTI!G468</f>
        <v>40.032596303188257</v>
      </c>
      <c r="C142" s="330" t="str">
        <f>+[1]TUTTI!L468</f>
        <v>Oristano</v>
      </c>
      <c r="D142" s="331" t="str">
        <f>+[1]TUTTI!K468</f>
        <v>Provincia Di Oristano</v>
      </c>
      <c r="E142" s="93" t="str">
        <f>+[1]TUTTI!M468</f>
        <v>0950211577</v>
      </c>
      <c r="F142" s="330" t="str">
        <f>+[1]TUTTI!O468</f>
        <v>Ipsia Di Ghilarza</v>
      </c>
      <c r="G142" s="330" t="str">
        <f>+[1]TUTTI!AF468</f>
        <v>NO</v>
      </c>
      <c r="H142" s="332">
        <f>+[1]TUTTI!AP468</f>
        <v>21450</v>
      </c>
      <c r="I142" s="332">
        <f t="shared" si="2"/>
        <v>17160</v>
      </c>
      <c r="J142" s="332">
        <f>+[1]TUTTI!AQ468</f>
        <v>4290</v>
      </c>
      <c r="L142" s="75" t="str">
        <f>+[1]TUTTI!AU468</f>
        <v>SI</v>
      </c>
    </row>
    <row r="143" spans="1:12" ht="15" x14ac:dyDescent="0.2">
      <c r="A143" s="93">
        <v>141</v>
      </c>
      <c r="B143" s="330">
        <f>+[1]TUTTI!G471</f>
        <v>40</v>
      </c>
      <c r="C143" s="330" t="str">
        <f>+[1]TUTTI!L471</f>
        <v>Città Metropolitana di Cagliari</v>
      </c>
      <c r="D143" s="331" t="str">
        <f>+[1]TUTTI!K471</f>
        <v>Comune Di Sestu</v>
      </c>
      <c r="E143" s="93" t="str">
        <f>+[1]TUTTI!M471</f>
        <v>0920740602</v>
      </c>
      <c r="F143" s="330" t="str">
        <f>+[1]TUTTI!O471</f>
        <v>Scuola Dell'Infanzia / Primaria Via Verdi</v>
      </c>
      <c r="G143" s="330" t="str">
        <f>+[1]TUTTI!AF471</f>
        <v>NO</v>
      </c>
      <c r="H143" s="332">
        <f>+[1]TUTTI!AP471</f>
        <v>60800</v>
      </c>
      <c r="I143" s="332">
        <f t="shared" si="2"/>
        <v>48640</v>
      </c>
      <c r="J143" s="332">
        <f>+[1]TUTTI!AQ471</f>
        <v>12160</v>
      </c>
      <c r="L143" s="75" t="str">
        <f>+[1]TUTTI!AU471</f>
        <v>SI</v>
      </c>
    </row>
    <row r="144" spans="1:12" ht="30" x14ac:dyDescent="0.2">
      <c r="A144" s="93">
        <v>142</v>
      </c>
      <c r="B144" s="330">
        <f>+[1]TUTTI!G474</f>
        <v>39.910024696758555</v>
      </c>
      <c r="C144" s="330" t="str">
        <f>+[1]TUTTI!L474</f>
        <v>Sud Sardegna</v>
      </c>
      <c r="D144" s="331" t="str">
        <f>+[1]TUTTI!K474</f>
        <v>Comune Di Serramanna</v>
      </c>
      <c r="E144" s="93" t="str">
        <f>+[1]TUTTI!M474</f>
        <v>1110770323</v>
      </c>
      <c r="F144" s="330" t="str">
        <f>+[1]TUTTI!O474</f>
        <v>Silvio Pellico</v>
      </c>
      <c r="G144" s="330" t="str">
        <f>+[1]TUTTI!AF474</f>
        <v>NO</v>
      </c>
      <c r="H144" s="332">
        <f>+[1]TUTTI!AP474</f>
        <v>48250</v>
      </c>
      <c r="I144" s="332">
        <f t="shared" si="2"/>
        <v>38600</v>
      </c>
      <c r="J144" s="332">
        <f>+[1]TUTTI!AQ474</f>
        <v>9650</v>
      </c>
      <c r="L144" s="75" t="str">
        <f>+[1]TUTTI!AU474</f>
        <v>SI</v>
      </c>
    </row>
    <row r="145" spans="1:12" ht="30" x14ac:dyDescent="0.2">
      <c r="A145" s="93">
        <v>143</v>
      </c>
      <c r="B145" s="330">
        <f>+[1]TUTTI!G480</f>
        <v>39.559784234485541</v>
      </c>
      <c r="C145" s="330" t="str">
        <f>+[1]TUTTI!L480</f>
        <v>Sud Sardegna</v>
      </c>
      <c r="D145" s="331" t="str">
        <f>+[1]TUTTI!K480</f>
        <v>Comune Di Carbonia</v>
      </c>
      <c r="E145" s="93">
        <f>+[1]TUTTI!M480</f>
        <v>1110090299</v>
      </c>
      <c r="F145" s="330" t="str">
        <f>+[1]TUTTI!O480</f>
        <v>Scuola Primaria Di Via Mazzini</v>
      </c>
      <c r="G145" s="330" t="str">
        <f>+[1]TUTTI!AF480</f>
        <v>NO</v>
      </c>
      <c r="H145" s="332">
        <f>+[1]TUTTI!AP480</f>
        <v>34114.83</v>
      </c>
      <c r="I145" s="332">
        <f t="shared" si="2"/>
        <v>27291.864000000001</v>
      </c>
      <c r="J145" s="332">
        <f>+[1]TUTTI!AQ480</f>
        <v>6822.9660000000003</v>
      </c>
      <c r="L145" s="75" t="str">
        <f>+[1]TUTTI!AU480</f>
        <v>SI</v>
      </c>
    </row>
    <row r="146" spans="1:12" ht="15" x14ac:dyDescent="0.2">
      <c r="A146" s="93">
        <v>144</v>
      </c>
      <c r="B146" s="330">
        <f>+[1]TUTTI!G488</f>
        <v>39.372384937238493</v>
      </c>
      <c r="C146" s="330" t="str">
        <f>+[1]TUTTI!L488</f>
        <v>Sassari</v>
      </c>
      <c r="D146" s="331" t="str">
        <f>+[1]TUTTI!K488</f>
        <v>Comune Di Sorso</v>
      </c>
      <c r="E146" s="93" t="str">
        <f>+[1]TUTTI!M488</f>
        <v>0900690401</v>
      </c>
      <c r="F146" s="330" t="str">
        <f>+[1]TUTTI!O488</f>
        <v xml:space="preserve">Scuola Secondaria Di I Grado - Succursale V.Le Porto Torres </v>
      </c>
      <c r="G146" s="330" t="str">
        <f>+[1]TUTTI!AF488</f>
        <v>NO</v>
      </c>
      <c r="H146" s="332">
        <f>+[1]TUTTI!AP488</f>
        <v>13500</v>
      </c>
      <c r="I146" s="332">
        <f t="shared" si="2"/>
        <v>10800</v>
      </c>
      <c r="J146" s="332">
        <f>+[1]TUTTI!AQ488</f>
        <v>2700</v>
      </c>
      <c r="L146" s="75" t="str">
        <f>+[1]TUTTI!AU488</f>
        <v>SI</v>
      </c>
    </row>
    <row r="147" spans="1:12" ht="15" x14ac:dyDescent="0.2">
      <c r="A147" s="93">
        <v>145</v>
      </c>
      <c r="B147" s="330">
        <f>+[1]TUTTI!G492</f>
        <v>39.269896193771629</v>
      </c>
      <c r="C147" s="330" t="str">
        <f>+[1]TUTTI!L492</f>
        <v>Sassari</v>
      </c>
      <c r="D147" s="331" t="str">
        <f>+[1]TUTTI!K492</f>
        <v>Comune Di Sorso</v>
      </c>
      <c r="E147" s="93" t="str">
        <f>+[1]TUTTI!M492</f>
        <v>0900690241</v>
      </c>
      <c r="F147" s="330" t="str">
        <f>+[1]TUTTI!O492</f>
        <v>Scuola Primaria Di Santa Maria</v>
      </c>
      <c r="G147" s="330" t="str">
        <f>+[1]TUTTI!AF492</f>
        <v>NO</v>
      </c>
      <c r="H147" s="332">
        <f>+[1]TUTTI!AP492</f>
        <v>41000</v>
      </c>
      <c r="I147" s="332">
        <f t="shared" si="2"/>
        <v>32800</v>
      </c>
      <c r="J147" s="332">
        <f>+[1]TUTTI!AQ492</f>
        <v>8200</v>
      </c>
      <c r="L147" s="75" t="str">
        <f>+[1]TUTTI!AU492</f>
        <v>SI</v>
      </c>
    </row>
    <row r="148" spans="1:12" ht="15" x14ac:dyDescent="0.2">
      <c r="A148" s="93">
        <v>146</v>
      </c>
      <c r="B148" s="330">
        <f>+[1]TUTTI!G500</f>
        <v>38.979381443298969</v>
      </c>
      <c r="C148" s="330" t="str">
        <f>+[1]TUTTI!L500</f>
        <v>Sassari</v>
      </c>
      <c r="D148" s="331" t="str">
        <f>+[1]TUTTI!K500</f>
        <v>Comune Di Sorso</v>
      </c>
      <c r="E148" s="93" t="str">
        <f>+[1]TUTTI!M500</f>
        <v>0900690117</v>
      </c>
      <c r="F148" s="330" t="str">
        <f>+[1]TUTTI!O500</f>
        <v>Scuola Dell'Infanzia Di Sant'Anna</v>
      </c>
      <c r="G148" s="330" t="str">
        <f>+[1]TUTTI!AF500</f>
        <v>NO</v>
      </c>
      <c r="H148" s="332">
        <f>+[1]TUTTI!AP500</f>
        <v>54500</v>
      </c>
      <c r="I148" s="332">
        <f t="shared" si="2"/>
        <v>43600</v>
      </c>
      <c r="J148" s="332">
        <f>+[1]TUTTI!AQ500</f>
        <v>10900</v>
      </c>
      <c r="L148" s="75" t="str">
        <f>+[1]TUTTI!AU500</f>
        <v>SI</v>
      </c>
    </row>
    <row r="149" spans="1:12" ht="15" x14ac:dyDescent="0.2">
      <c r="A149" s="93">
        <v>147</v>
      </c>
      <c r="B149" s="330">
        <f>+[1]TUTTI!G504</f>
        <v>38.889800000000001</v>
      </c>
      <c r="C149" s="330" t="str">
        <f>+[1]TUTTI!L504</f>
        <v>Sassari</v>
      </c>
      <c r="D149" s="331" t="str">
        <f>+[1]TUTTI!K504</f>
        <v>Comune Di Erula</v>
      </c>
      <c r="E149" s="93" t="str">
        <f>+[1]TUTTI!M504</f>
        <v>0900880577</v>
      </c>
      <c r="F149" s="330" t="str">
        <f>+[1]TUTTI!O504</f>
        <v>S. Satta-A. Fais</v>
      </c>
      <c r="G149" s="330" t="str">
        <f>+[1]TUTTI!AF504</f>
        <v>NO</v>
      </c>
      <c r="H149" s="332">
        <f>+[1]TUTTI!AP504</f>
        <v>1903.2</v>
      </c>
      <c r="I149" s="332">
        <f t="shared" si="2"/>
        <v>1522.56</v>
      </c>
      <c r="J149" s="332">
        <f>+[1]TUTTI!AQ504</f>
        <v>380.64000000000004</v>
      </c>
      <c r="L149" s="75" t="str">
        <f>+[1]TUTTI!AU504</f>
        <v>SI</v>
      </c>
    </row>
    <row r="150" spans="1:12" ht="30" x14ac:dyDescent="0.2">
      <c r="A150" s="93">
        <v>148</v>
      </c>
      <c r="B150" s="330">
        <f>+[1]TUTTI!G527</f>
        <v>37.99865181711607</v>
      </c>
      <c r="C150" s="330" t="str">
        <f>+[1]TUTTI!L527</f>
        <v>Oristano</v>
      </c>
      <c r="D150" s="331" t="str">
        <f>+[1]TUTTI!K527</f>
        <v>Comune Di Palmas Arborea</v>
      </c>
      <c r="E150" s="93" t="str">
        <f>+[1]TUTTI!M527</f>
        <v>0950390053</v>
      </c>
      <c r="F150" s="330" t="str">
        <f>+[1]TUTTI!O527</f>
        <v>Scuola Primaria</v>
      </c>
      <c r="G150" s="330" t="str">
        <f>+[1]TUTTI!AF527</f>
        <v>NO</v>
      </c>
      <c r="H150" s="332">
        <f>+[1]TUTTI!AP527</f>
        <v>27000</v>
      </c>
      <c r="I150" s="332">
        <f t="shared" si="2"/>
        <v>21330</v>
      </c>
      <c r="J150" s="332">
        <f>+[1]TUTTI!AQ527</f>
        <v>5670</v>
      </c>
      <c r="L150" s="75" t="str">
        <f>+[1]TUTTI!AU527</f>
        <v>SI</v>
      </c>
    </row>
    <row r="151" spans="1:12" ht="30" x14ac:dyDescent="0.2">
      <c r="A151" s="93">
        <v>149</v>
      </c>
      <c r="B151" s="330">
        <f>+[1]TUTTI!G530</f>
        <v>37.735835588220539</v>
      </c>
      <c r="C151" s="330" t="str">
        <f>+[1]TUTTI!L530</f>
        <v>Città Metropolitana di Cagliari</v>
      </c>
      <c r="D151" s="331" t="str">
        <f>+[1]TUTTI!K530</f>
        <v>Comune Di Selargius</v>
      </c>
      <c r="E151" s="93" t="str">
        <f>+[1]TUTTI!M530</f>
        <v>0920680215</v>
      </c>
      <c r="F151" s="330" t="str">
        <f>+[1]TUTTI!O530</f>
        <v>Scuola Primaria Via Roma</v>
      </c>
      <c r="G151" s="330" t="str">
        <f>+[1]TUTTI!AF530</f>
        <v>NO</v>
      </c>
      <c r="H151" s="332">
        <f>+[1]TUTTI!AP530</f>
        <v>50000</v>
      </c>
      <c r="I151" s="332">
        <v>35296.53</v>
      </c>
      <c r="J151" s="332">
        <f>+[1]TUTTI!AQ530</f>
        <v>9999.9991637630774</v>
      </c>
      <c r="L151" s="75" t="str">
        <f>+[1]TUTTI!AU530</f>
        <v>SI</v>
      </c>
    </row>
    <row r="152" spans="1:12" ht="15" x14ac:dyDescent="0.2">
      <c r="A152" s="333"/>
      <c r="B152" s="333"/>
      <c r="C152" s="333"/>
      <c r="D152" s="334"/>
      <c r="E152" s="335"/>
      <c r="F152" s="333"/>
      <c r="G152" s="333"/>
      <c r="H152" s="336" t="s">
        <v>99</v>
      </c>
      <c r="I152" s="336">
        <f>SUM(I3:I151)</f>
        <v>3925349.2335870559</v>
      </c>
      <c r="J152" s="337"/>
      <c r="L152" s="89"/>
    </row>
    <row r="153" spans="1:12" ht="15" x14ac:dyDescent="0.2">
      <c r="A153" s="338"/>
      <c r="B153" s="339"/>
      <c r="C153" s="339"/>
      <c r="D153" s="340"/>
      <c r="E153" s="341"/>
      <c r="F153" s="339"/>
      <c r="G153" s="339"/>
      <c r="H153" s="342"/>
      <c r="I153" s="342"/>
      <c r="J153" s="343"/>
      <c r="L153" s="89"/>
    </row>
    <row r="154" spans="1:12" ht="18.75" x14ac:dyDescent="0.2">
      <c r="A154" s="525" t="s">
        <v>5347</v>
      </c>
      <c r="B154" s="526"/>
      <c r="C154" s="526"/>
      <c r="D154" s="526"/>
      <c r="E154" s="526"/>
      <c r="F154" s="526"/>
      <c r="G154" s="526"/>
      <c r="H154" s="526"/>
      <c r="I154" s="526"/>
      <c r="J154" s="527"/>
      <c r="L154" s="89"/>
    </row>
    <row r="155" spans="1:12" ht="30" x14ac:dyDescent="0.2">
      <c r="A155" s="93">
        <v>1</v>
      </c>
      <c r="B155" s="330">
        <f>+[1]TUTTI!G538</f>
        <v>37.449231866634136</v>
      </c>
      <c r="C155" s="330" t="str">
        <f>+[1]TUTTI!L538</f>
        <v>Città Metropolitana di Cagliari</v>
      </c>
      <c r="D155" s="331" t="str">
        <f>+[1]TUTTI!K538</f>
        <v>Comune Di Selargius</v>
      </c>
      <c r="E155" s="93" t="str">
        <f>+[1]TUTTI!M538</f>
        <v>0920680550</v>
      </c>
      <c r="F155" s="330" t="str">
        <f>+[1]TUTTI!O538</f>
        <v>Scuola Secondaria Di I° Grado Via Custoza</v>
      </c>
      <c r="G155" s="330" t="str">
        <f>+[1]TUTTI!AF538</f>
        <v>NO</v>
      </c>
      <c r="H155" s="332">
        <f>+[1]TUTTI!AP538</f>
        <v>50000</v>
      </c>
      <c r="I155" s="332">
        <v>40000</v>
      </c>
      <c r="J155" s="332">
        <f>+[1]TUTTI!AQ538</f>
        <v>10000</v>
      </c>
      <c r="L155" s="75" t="str">
        <f>+[1]TUTTI!AU538</f>
        <v>SI</v>
      </c>
    </row>
    <row r="156" spans="1:12" ht="15" x14ac:dyDescent="0.2">
      <c r="A156" s="93">
        <v>2</v>
      </c>
      <c r="B156" s="330">
        <f>+[1]TUTTI!G541</f>
        <v>37.307980049875312</v>
      </c>
      <c r="C156" s="330" t="str">
        <f>+[1]TUTTI!L541</f>
        <v>Nuoro</v>
      </c>
      <c r="D156" s="331" t="str">
        <f>+[1]TUTTI!K541</f>
        <v>Provincia Di Nuoro</v>
      </c>
      <c r="E156" s="93" t="str">
        <f>+[1]TUTTI!M541</f>
        <v>0910440370</v>
      </c>
      <c r="F156" s="330" t="str">
        <f>+[1]TUTTI!O541</f>
        <v>Liceo Scientifico Galileo Galilei</v>
      </c>
      <c r="G156" s="330" t="str">
        <f>+[1]TUTTI!AF541</f>
        <v>NO</v>
      </c>
      <c r="H156" s="332">
        <f>+[1]TUTTI!AP541</f>
        <v>27000</v>
      </c>
      <c r="I156" s="332">
        <f t="shared" si="2"/>
        <v>21600</v>
      </c>
      <c r="J156" s="332">
        <f>+[1]TUTTI!AQ541</f>
        <v>5400</v>
      </c>
      <c r="L156" s="75" t="str">
        <f>+[1]TUTTI!AU541</f>
        <v>SI</v>
      </c>
    </row>
    <row r="157" spans="1:12" ht="30" x14ac:dyDescent="0.2">
      <c r="A157" s="93">
        <v>3</v>
      </c>
      <c r="B157" s="330">
        <f>+[1]TUTTI!G557</f>
        <v>36.622536970809186</v>
      </c>
      <c r="C157" s="330" t="str">
        <f>+[1]TUTTI!L557</f>
        <v>Città Metropolitana di Cagliari</v>
      </c>
      <c r="D157" s="331" t="str">
        <f>+[1]TUTTI!K557</f>
        <v>Comune Di Selargius</v>
      </c>
      <c r="E157" s="93" t="str">
        <f>+[1]TUTTI!M557</f>
        <v>0920681286</v>
      </c>
      <c r="F157" s="330" t="str">
        <f>+[1]TUTTI!O557</f>
        <v>Dante Alighieri</v>
      </c>
      <c r="G157" s="330" t="str">
        <f>+[1]TUTTI!AF557</f>
        <v>NO</v>
      </c>
      <c r="H157" s="332">
        <f>+[1]TUTTI!AP557</f>
        <v>28000</v>
      </c>
      <c r="I157" s="332">
        <f t="shared" si="2"/>
        <v>22400</v>
      </c>
      <c r="J157" s="332">
        <f>+[1]TUTTI!AQ557</f>
        <v>5600</v>
      </c>
      <c r="L157" s="75" t="str">
        <f>+[1]TUTTI!AU557</f>
        <v>SI</v>
      </c>
    </row>
    <row r="158" spans="1:12" ht="30" x14ac:dyDescent="0.2">
      <c r="A158" s="93">
        <v>4</v>
      </c>
      <c r="B158" s="330">
        <f>+[1]TUTTI!G572</f>
        <v>36</v>
      </c>
      <c r="C158" s="330" t="str">
        <f>+[1]TUTTI!L572</f>
        <v>Sassari</v>
      </c>
      <c r="D158" s="331" t="str">
        <f>+[1]TUTTI!K572</f>
        <v>Comune Di Trinità D'Agultu E Vignola</v>
      </c>
      <c r="E158" s="93" t="str">
        <f>+[1]TUTTI!M572</f>
        <v>0900741756</v>
      </c>
      <c r="F158" s="330" t="str">
        <f>+[1]TUTTI!O572</f>
        <v>Primaria</v>
      </c>
      <c r="G158" s="330" t="str">
        <f>+[1]TUTTI!AF572</f>
        <v>NO</v>
      </c>
      <c r="H158" s="332">
        <f>+[1]TUTTI!AP572</f>
        <v>20000</v>
      </c>
      <c r="I158" s="332">
        <f t="shared" si="2"/>
        <v>16000</v>
      </c>
      <c r="J158" s="332">
        <f>+[1]TUTTI!AQ572</f>
        <v>4000</v>
      </c>
      <c r="L158" s="75" t="str">
        <f>+[1]TUTTI!AU572</f>
        <v>SI</v>
      </c>
    </row>
    <row r="159" spans="1:12" ht="30" x14ac:dyDescent="0.2">
      <c r="A159" s="93">
        <v>5</v>
      </c>
      <c r="B159" s="330">
        <f>+[1]TUTTI!G579</f>
        <v>35.659829059602927</v>
      </c>
      <c r="C159" s="330" t="str">
        <f>+[1]TUTTI!L579</f>
        <v>Oristano</v>
      </c>
      <c r="D159" s="331" t="str">
        <f>+[1]TUTTI!K579</f>
        <v>Provincia Di Oristano</v>
      </c>
      <c r="E159" s="93" t="str">
        <f>+[1]TUTTI!M579</f>
        <v>0950041769</v>
      </c>
      <c r="F159" s="330" t="str">
        <f>+[1]TUTTI!O579</f>
        <v>Istituto Tecnico Industriale Di Ales</v>
      </c>
      <c r="G159" s="330" t="str">
        <f>+[1]TUTTI!AF579</f>
        <v>NO</v>
      </c>
      <c r="H159" s="332">
        <f>+[1]TUTTI!AP579</f>
        <v>16000</v>
      </c>
      <c r="I159" s="332">
        <f t="shared" si="2"/>
        <v>12800</v>
      </c>
      <c r="J159" s="332">
        <f>+[1]TUTTI!AQ579</f>
        <v>3200</v>
      </c>
      <c r="L159" s="75" t="str">
        <f>+[1]TUTTI!AU579</f>
        <v>SI</v>
      </c>
    </row>
    <row r="160" spans="1:12" ht="15" x14ac:dyDescent="0.2">
      <c r="A160" s="93">
        <v>6</v>
      </c>
      <c r="B160" s="330">
        <f>+[1]TUTTI!G583</f>
        <v>35.426666666666662</v>
      </c>
      <c r="C160" s="330" t="str">
        <f>+[1]TUTTI!L583</f>
        <v>Città Metropolitana di Cagliari</v>
      </c>
      <c r="D160" s="331" t="str">
        <f>+[1]TUTTI!K583</f>
        <v>Comune Di Cagliari</v>
      </c>
      <c r="E160" s="93" t="str">
        <f>+[1]TUTTI!M583</f>
        <v>0920090407</v>
      </c>
      <c r="F160" s="330" t="str">
        <f>+[1]TUTTI!O583</f>
        <v>Scuola Secondaria Di Primo Grado "Ciusa"</v>
      </c>
      <c r="G160" s="330" t="str">
        <f>+[1]TUTTI!AF583</f>
        <v>NO</v>
      </c>
      <c r="H160" s="332">
        <f>+[1]TUTTI!AP583</f>
        <v>44800</v>
      </c>
      <c r="I160" s="332">
        <f t="shared" si="2"/>
        <v>35840</v>
      </c>
      <c r="J160" s="332">
        <f>+[1]TUTTI!AQ583</f>
        <v>8960</v>
      </c>
      <c r="L160" s="75" t="str">
        <f>+[1]TUTTI!AU583</f>
        <v>SI</v>
      </c>
    </row>
    <row r="161" spans="1:12" ht="30" x14ac:dyDescent="0.2">
      <c r="A161" s="93">
        <v>7</v>
      </c>
      <c r="B161" s="330">
        <f>+[1]TUTTI!G602</f>
        <v>34.248123123123122</v>
      </c>
      <c r="C161" s="330" t="str">
        <f>+[1]TUTTI!L602</f>
        <v>Città Metropolitana di Cagliari</v>
      </c>
      <c r="D161" s="331" t="str">
        <f>+[1]TUTTI!K602</f>
        <v>Comune Di Selargius</v>
      </c>
      <c r="E161" s="93" t="str">
        <f>+[1]TUTTI!M602</f>
        <v>0920680697</v>
      </c>
      <c r="F161" s="330" t="str">
        <f>+[1]TUTTI!O602</f>
        <v>Scuola Dell'Infanzia Su Planu</v>
      </c>
      <c r="G161" s="330" t="str">
        <f>+[1]TUTTI!AF602</f>
        <v>NO</v>
      </c>
      <c r="H161" s="332">
        <f>+[1]TUTTI!AP602</f>
        <v>5000</v>
      </c>
      <c r="I161" s="332">
        <f t="shared" si="2"/>
        <v>4000</v>
      </c>
      <c r="J161" s="332">
        <f>+[1]TUTTI!AQ602</f>
        <v>1000</v>
      </c>
      <c r="L161" s="75" t="str">
        <f>+[1]TUTTI!AU602</f>
        <v>SI</v>
      </c>
    </row>
    <row r="162" spans="1:12" ht="30" x14ac:dyDescent="0.2">
      <c r="A162" s="93">
        <v>8</v>
      </c>
      <c r="B162" s="330">
        <f>+[1]TUTTI!G609</f>
        <v>33.727272727272727</v>
      </c>
      <c r="C162" s="330" t="str">
        <f>+[1]TUTTI!L609</f>
        <v>Città Metropolitana di Cagliari</v>
      </c>
      <c r="D162" s="331" t="str">
        <f>+[1]TUTTI!K609</f>
        <v>Comune Di Quartu S.Elena</v>
      </c>
      <c r="E162" s="93" t="str">
        <f>+[1]TUTTI!M609</f>
        <v>0920510043</v>
      </c>
      <c r="F162" s="330" t="str">
        <f>+[1]TUTTI!O609</f>
        <v>Scuola Infanzia Via Milano</v>
      </c>
      <c r="G162" s="330" t="str">
        <f>+[1]TUTTI!AF609</f>
        <v>NO</v>
      </c>
      <c r="H162" s="332">
        <f>+[1]TUTTI!AP609</f>
        <v>36000</v>
      </c>
      <c r="I162" s="332">
        <f t="shared" si="2"/>
        <v>28800</v>
      </c>
      <c r="J162" s="332">
        <f>+[1]TUTTI!AQ609</f>
        <v>7200</v>
      </c>
      <c r="L162" s="75" t="str">
        <f>+[1]TUTTI!AU609</f>
        <v>SI</v>
      </c>
    </row>
    <row r="163" spans="1:12" ht="30" x14ac:dyDescent="0.2">
      <c r="A163" s="93">
        <v>9</v>
      </c>
      <c r="B163" s="330">
        <f>+[1]TUTTI!G610</f>
        <v>33.503472222222221</v>
      </c>
      <c r="C163" s="330" t="str">
        <f>+[1]TUTTI!L610</f>
        <v>Città Metropolitana di Cagliari</v>
      </c>
      <c r="D163" s="331" t="str">
        <f>+[1]TUTTI!K610</f>
        <v>Comune Di Quartu S.Elena</v>
      </c>
      <c r="E163" s="93" t="str">
        <f>+[1]TUTTI!M610</f>
        <v>0920510493</v>
      </c>
      <c r="F163" s="330" t="str">
        <f>+[1]TUTTI!O610</f>
        <v>Scuola Dell'Infanzia E Primaria Via Vespucci</v>
      </c>
      <c r="G163" s="330" t="str">
        <f>+[1]TUTTI!AF610</f>
        <v>NO</v>
      </c>
      <c r="H163" s="332">
        <f>+[1]TUTTI!AP610</f>
        <v>29000</v>
      </c>
      <c r="I163" s="332">
        <f t="shared" si="2"/>
        <v>23200</v>
      </c>
      <c r="J163" s="332">
        <f>+[1]TUTTI!AQ610</f>
        <v>5800</v>
      </c>
      <c r="L163" s="75" t="str">
        <f>+[1]TUTTI!AU610</f>
        <v>SI</v>
      </c>
    </row>
    <row r="164" spans="1:12" ht="15" x14ac:dyDescent="0.2">
      <c r="A164" s="93">
        <v>10</v>
      </c>
      <c r="B164" s="330">
        <f>+[1]TUTTI!G616</f>
        <v>32.832496119719259</v>
      </c>
      <c r="C164" s="330" t="str">
        <f>+[1]TUTTI!L616</f>
        <v>Sud Sardegna</v>
      </c>
      <c r="D164" s="331" t="str">
        <f>+[1]TUTTI!K616</f>
        <v>Comune Di Sanluri</v>
      </c>
      <c r="E164" s="93">
        <f>+[1]TUTTI!M616</f>
        <v>1110671354</v>
      </c>
      <c r="F164" s="330" t="str">
        <f>+[1]TUTTI!O616</f>
        <v>Via Giovanni Xxiii</v>
      </c>
      <c r="G164" s="330" t="str">
        <f>+[1]TUTTI!AF616</f>
        <v>NO</v>
      </c>
      <c r="H164" s="332">
        <f>+[1]TUTTI!AP616</f>
        <v>34344.660000000003</v>
      </c>
      <c r="I164" s="332">
        <f t="shared" si="2"/>
        <v>27475.728000000003</v>
      </c>
      <c r="J164" s="332">
        <f>+[1]TUTTI!AQ616</f>
        <v>6868.9320000000007</v>
      </c>
      <c r="L164" s="75" t="str">
        <f>+[1]TUTTI!AU616</f>
        <v>SI</v>
      </c>
    </row>
    <row r="165" spans="1:12" ht="30" x14ac:dyDescent="0.2">
      <c r="A165" s="93">
        <v>11</v>
      </c>
      <c r="B165" s="330">
        <f>+[1]TUTTI!G626</f>
        <v>32</v>
      </c>
      <c r="C165" s="330" t="str">
        <f>+[1]TUTTI!L626</f>
        <v>Città Metropolitana di Cagliari</v>
      </c>
      <c r="D165" s="331" t="str">
        <f>+[1]TUTTI!K626</f>
        <v>Comune Di Quartu S.Elena</v>
      </c>
      <c r="E165" s="93" t="str">
        <f>+[1]TUTTI!M626</f>
        <v>0920511095</v>
      </c>
      <c r="F165" s="330" t="str">
        <f>+[1]TUTTI!O626</f>
        <v>Scuola Infanzia E Primaria Via Cimabue</v>
      </c>
      <c r="G165" s="330" t="str">
        <f>+[1]TUTTI!AF626</f>
        <v>NO</v>
      </c>
      <c r="H165" s="332">
        <f>+[1]TUTTI!AP626</f>
        <v>48000</v>
      </c>
      <c r="I165" s="332">
        <f t="shared" si="2"/>
        <v>38400</v>
      </c>
      <c r="J165" s="332">
        <f>+[1]TUTTI!AQ626</f>
        <v>9600</v>
      </c>
      <c r="L165" s="75" t="str">
        <f>+[1]TUTTI!AU626</f>
        <v>SI</v>
      </c>
    </row>
    <row r="166" spans="1:12" ht="30" x14ac:dyDescent="0.2">
      <c r="A166" s="93">
        <v>12</v>
      </c>
      <c r="B166" s="330">
        <f>+[1]TUTTI!G643</f>
        <v>30.205429928831514</v>
      </c>
      <c r="C166" s="330" t="str">
        <f>+[1]TUTTI!L643</f>
        <v>Città Metropolitana di Cagliari</v>
      </c>
      <c r="D166" s="331" t="str">
        <f>+[1]TUTTI!K643</f>
        <v>Comune Di Monserrato</v>
      </c>
      <c r="E166" s="93" t="str">
        <f>+[1]TUTTI!M643</f>
        <v>0921090926</v>
      </c>
      <c r="F166" s="330" t="str">
        <f>+[1]TUTTI!O643</f>
        <v>Scuola Secondaria Di I Grado Di Via Monte Linas</v>
      </c>
      <c r="G166" s="330" t="str">
        <f>+[1]TUTTI!AF643</f>
        <v>NO</v>
      </c>
      <c r="H166" s="332">
        <f>+[1]TUTTI!AP643</f>
        <v>44254.84</v>
      </c>
      <c r="I166" s="332">
        <f t="shared" si="2"/>
        <v>35403.871999999996</v>
      </c>
      <c r="J166" s="332">
        <f>+[1]TUTTI!AQ643</f>
        <v>8850.9679999999989</v>
      </c>
      <c r="L166" s="75" t="str">
        <f>+[1]TUTTI!AU643</f>
        <v>SI</v>
      </c>
    </row>
    <row r="167" spans="1:12" ht="30" x14ac:dyDescent="0.2">
      <c r="A167" s="93">
        <v>13</v>
      </c>
      <c r="B167" s="330">
        <f>+[1]TUTTI!G644</f>
        <v>30.142857142857142</v>
      </c>
      <c r="C167" s="330" t="str">
        <f>+[1]TUTTI!L644</f>
        <v>Città Metropolitana di Cagliari</v>
      </c>
      <c r="D167" s="331" t="str">
        <f>+[1]TUTTI!K644</f>
        <v>Comune Di Quartu S.Elena</v>
      </c>
      <c r="E167" s="93" t="str">
        <f>+[1]TUTTI!M644</f>
        <v>0920510202</v>
      </c>
      <c r="F167" s="330" t="str">
        <f>+[1]TUTTI!O644</f>
        <v>Scuola Primaria Via Foscolo</v>
      </c>
      <c r="G167" s="330" t="str">
        <f>+[1]TUTTI!AF644</f>
        <v>NO</v>
      </c>
      <c r="H167" s="332">
        <f>+[1]TUTTI!AP644</f>
        <v>36000</v>
      </c>
      <c r="I167" s="332">
        <f t="shared" si="2"/>
        <v>28800</v>
      </c>
      <c r="J167" s="332">
        <f>+[1]TUTTI!AQ644</f>
        <v>7200</v>
      </c>
      <c r="L167" s="75" t="str">
        <f>+[1]TUTTI!AU644</f>
        <v>SI</v>
      </c>
    </row>
    <row r="168" spans="1:12" ht="15" x14ac:dyDescent="0.2">
      <c r="A168" s="93">
        <v>14</v>
      </c>
      <c r="B168" s="330">
        <f>+[1]TUTTI!G655</f>
        <v>29.421524999999999</v>
      </c>
      <c r="C168" s="330" t="str">
        <f>+[1]TUTTI!L655</f>
        <v>Sassari</v>
      </c>
      <c r="D168" s="331" t="str">
        <f>+[1]TUTTI!K655</f>
        <v>Comune Di Nulvi</v>
      </c>
      <c r="E168" s="93" t="str">
        <f>+[1]TUTTI!M655</f>
        <v>0900460346</v>
      </c>
      <c r="F168" s="330" t="str">
        <f>+[1]TUTTI!O655</f>
        <v>Scuola Secondaria Inferiore</v>
      </c>
      <c r="G168" s="330" t="str">
        <f>+[1]TUTTI!AF655</f>
        <v>NO</v>
      </c>
      <c r="H168" s="332">
        <f>+[1]TUTTI!AP655</f>
        <v>55650.74</v>
      </c>
      <c r="I168" s="332">
        <f t="shared" si="2"/>
        <v>44520.591999999997</v>
      </c>
      <c r="J168" s="332">
        <f>+[1]TUTTI!AQ655</f>
        <v>11130.148000000001</v>
      </c>
      <c r="L168" s="75" t="str">
        <f>+[1]TUTTI!AU655</f>
        <v>SI</v>
      </c>
    </row>
    <row r="169" spans="1:12" ht="30" x14ac:dyDescent="0.2">
      <c r="A169" s="93">
        <v>15</v>
      </c>
      <c r="B169" s="330">
        <f>+[1]TUTTI!G661</f>
        <v>28.773166666666665</v>
      </c>
      <c r="C169" s="330" t="str">
        <f>+[1]TUTTI!L661</f>
        <v>Sud Sardegna</v>
      </c>
      <c r="D169" s="331" t="str">
        <f>+[1]TUTTI!K661</f>
        <v>Comune Di Villacidro</v>
      </c>
      <c r="E169" s="93">
        <f>+[1]TUTTI!M661</f>
        <v>1110960005</v>
      </c>
      <c r="F169" s="330" t="str">
        <f>+[1]TUTTI!O661</f>
        <v>Scuola Media N. 2 "Sebastiano Satta"</v>
      </c>
      <c r="G169" s="330" t="str">
        <f>+[1]TUTTI!AF661</f>
        <v>NO</v>
      </c>
      <c r="H169" s="332">
        <f>+[1]TUTTI!AP661</f>
        <v>13917</v>
      </c>
      <c r="I169" s="332">
        <f t="shared" si="2"/>
        <v>11133.6</v>
      </c>
      <c r="J169" s="332">
        <f>+[1]TUTTI!AQ661</f>
        <v>2783.4</v>
      </c>
      <c r="L169" s="75" t="str">
        <f>+[1]TUTTI!AU661</f>
        <v>SI</v>
      </c>
    </row>
    <row r="170" spans="1:12" ht="30" x14ac:dyDescent="0.2">
      <c r="A170" s="93">
        <v>16</v>
      </c>
      <c r="B170" s="330">
        <f>+[1]TUTTI!G662</f>
        <v>28.64699555267347</v>
      </c>
      <c r="C170" s="330" t="str">
        <f>+[1]TUTTI!L662</f>
        <v>Sud Sardegna</v>
      </c>
      <c r="D170" s="331" t="str">
        <f>+[1]TUTTI!K662</f>
        <v>Comune Di Fluminimaggiore</v>
      </c>
      <c r="E170" s="93" t="str">
        <f>+[1]TUTTI!M662</f>
        <v>1110210278</v>
      </c>
      <c r="F170" s="330" t="str">
        <f>+[1]TUTTI!O662</f>
        <v>Scuola Dell'Infanzia E Primaria</v>
      </c>
      <c r="G170" s="330" t="str">
        <f>+[1]TUTTI!AF662</f>
        <v>NO</v>
      </c>
      <c r="H170" s="332">
        <f>+[1]TUTTI!AP662</f>
        <v>1000</v>
      </c>
      <c r="I170" s="332">
        <f t="shared" si="2"/>
        <v>800.00003530044478</v>
      </c>
      <c r="J170" s="332">
        <f>+[1]TUTTI!AQ662</f>
        <v>199.99996469955528</v>
      </c>
      <c r="L170" s="75" t="str">
        <f>+[1]TUTTI!AU662</f>
        <v>SI</v>
      </c>
    </row>
    <row r="171" spans="1:12" ht="15" x14ac:dyDescent="0.2">
      <c r="A171" s="93">
        <v>17</v>
      </c>
      <c r="B171" s="330">
        <f>+[1]TUTTI!G665</f>
        <v>28.158801666666669</v>
      </c>
      <c r="C171" s="330" t="str">
        <f>+[1]TUTTI!L665</f>
        <v>Nuoro</v>
      </c>
      <c r="D171" s="331" t="str">
        <f>+[1]TUTTI!K665</f>
        <v>Comune Di Talana</v>
      </c>
      <c r="E171" s="93" t="str">
        <f>+[1]TUTTI!M665</f>
        <v>0910880231</v>
      </c>
      <c r="F171" s="330" t="str">
        <f>+[1]TUTTI!O665</f>
        <v>Scuola Primaria</v>
      </c>
      <c r="G171" s="330" t="str">
        <f>+[1]TUTTI!AF665</f>
        <v>NO</v>
      </c>
      <c r="H171" s="332">
        <f>+[1]TUTTI!AP665</f>
        <v>37905.620000000003</v>
      </c>
      <c r="I171" s="332">
        <f t="shared" si="2"/>
        <v>30324.496000000003</v>
      </c>
      <c r="J171" s="332">
        <f>+[1]TUTTI!AQ665</f>
        <v>7581.1240000000007</v>
      </c>
      <c r="L171" s="75" t="str">
        <f>+[1]TUTTI!AU665</f>
        <v>SI</v>
      </c>
    </row>
    <row r="172" spans="1:12" ht="30" x14ac:dyDescent="0.2">
      <c r="A172" s="93">
        <v>18</v>
      </c>
      <c r="B172" s="330">
        <f>+[1]TUTTI!G668</f>
        <v>27.842105263157894</v>
      </c>
      <c r="C172" s="330" t="str">
        <f>+[1]TUTTI!L668</f>
        <v>Città Metropolitana di Cagliari</v>
      </c>
      <c r="D172" s="331" t="str">
        <f>+[1]TUTTI!K668</f>
        <v>Comune Di Quartu S.Elena</v>
      </c>
      <c r="E172" s="93" t="str">
        <f>+[1]TUTTI!M668</f>
        <v>0920511104</v>
      </c>
      <c r="F172" s="330" t="str">
        <f>+[1]TUTTI!O668</f>
        <v>Scuola Secondaria 1° Grado Via Turati</v>
      </c>
      <c r="G172" s="330" t="str">
        <f>+[1]TUTTI!AF668</f>
        <v>NO</v>
      </c>
      <c r="H172" s="332">
        <f>+[1]TUTTI!AP668</f>
        <v>48000</v>
      </c>
      <c r="I172" s="332">
        <f t="shared" si="2"/>
        <v>38400</v>
      </c>
      <c r="J172" s="332">
        <f>+[1]TUTTI!AQ668</f>
        <v>9600</v>
      </c>
      <c r="L172" s="75" t="str">
        <f>+[1]TUTTI!AU668</f>
        <v>SI</v>
      </c>
    </row>
    <row r="173" spans="1:12" ht="30" x14ac:dyDescent="0.2">
      <c r="A173" s="93">
        <v>19</v>
      </c>
      <c r="B173" s="330">
        <f>+[1]TUTTI!G672</f>
        <v>27.166666666666664</v>
      </c>
      <c r="C173" s="330" t="str">
        <f>+[1]TUTTI!L672</f>
        <v>Sassari</v>
      </c>
      <c r="D173" s="331" t="str">
        <f>+[1]TUTTI!K672</f>
        <v>Comune Di Santa Teresa Gallura</v>
      </c>
      <c r="E173" s="93" t="str">
        <f>+[1]TUTTI!M672</f>
        <v>0900630381</v>
      </c>
      <c r="F173" s="330" t="str">
        <f>+[1]TUTTI!O672</f>
        <v>Scuola Secondaria I Grado</v>
      </c>
      <c r="G173" s="330" t="str">
        <f>+[1]TUTTI!AF672</f>
        <v>NO</v>
      </c>
      <c r="H173" s="332">
        <f>+[1]TUTTI!AP672</f>
        <v>50000</v>
      </c>
      <c r="I173" s="332">
        <f t="shared" si="2"/>
        <v>40000</v>
      </c>
      <c r="J173" s="332">
        <f>+[1]TUTTI!AQ672</f>
        <v>10000</v>
      </c>
      <c r="L173" s="75" t="str">
        <f>+[1]TUTTI!AU672</f>
        <v>SI</v>
      </c>
    </row>
    <row r="174" spans="1:12" ht="30" x14ac:dyDescent="0.2">
      <c r="A174" s="93">
        <v>20</v>
      </c>
      <c r="B174" s="330">
        <f>+[1]TUTTI!G676</f>
        <v>27</v>
      </c>
      <c r="C174" s="330" t="str">
        <f>+[1]TUTTI!L676</f>
        <v>Sassari</v>
      </c>
      <c r="D174" s="331" t="str">
        <f>+[1]TUTTI!K676</f>
        <v>Comune Di Santa Teresa Gallura</v>
      </c>
      <c r="E174" s="93" t="str">
        <f>+[1]TUTTI!M676</f>
        <v>0900630237</v>
      </c>
      <c r="F174" s="330" t="str">
        <f>+[1]TUTTI!O676</f>
        <v>Scuola Primaria</v>
      </c>
      <c r="G174" s="330" t="str">
        <f>+[1]TUTTI!AF676</f>
        <v>NO</v>
      </c>
      <c r="H174" s="332">
        <f>+[1]TUTTI!AP676</f>
        <v>20000</v>
      </c>
      <c r="I174" s="332">
        <f t="shared" si="2"/>
        <v>16000</v>
      </c>
      <c r="J174" s="332">
        <f>+[1]TUTTI!AQ676</f>
        <v>4000</v>
      </c>
      <c r="L174" s="75" t="str">
        <f>+[1]TUTTI!AU676</f>
        <v>SI</v>
      </c>
    </row>
    <row r="175" spans="1:12" ht="30" x14ac:dyDescent="0.2">
      <c r="A175" s="93">
        <v>21</v>
      </c>
      <c r="B175" s="330">
        <f>+[1]TUTTI!G687</f>
        <v>25.780479877692709</v>
      </c>
      <c r="C175" s="330" t="str">
        <f>+[1]TUTTI!L687</f>
        <v>Sassari</v>
      </c>
      <c r="D175" s="331" t="str">
        <f>+[1]TUTTI!K687</f>
        <v>Comune Di Alà Dei Sardi</v>
      </c>
      <c r="E175" s="93" t="str">
        <f>+[1]TUTTI!M687</f>
        <v>0900020202</v>
      </c>
      <c r="F175" s="330" t="str">
        <f>+[1]TUTTI!O687</f>
        <v>Scuola Primaria E Secondaria I° Livello</v>
      </c>
      <c r="G175" s="330" t="str">
        <f>+[1]TUTTI!AF687</f>
        <v>NO</v>
      </c>
      <c r="H175" s="332">
        <f>+[1]TUTTI!AP687</f>
        <v>15488.34</v>
      </c>
      <c r="I175" s="332">
        <f t="shared" si="2"/>
        <v>12390.672</v>
      </c>
      <c r="J175" s="332">
        <f>+[1]TUTTI!AQ687</f>
        <v>3097.6680000000001</v>
      </c>
      <c r="L175" s="75" t="str">
        <f>+[1]TUTTI!AU687</f>
        <v>SI</v>
      </c>
    </row>
    <row r="176" spans="1:12" ht="30" x14ac:dyDescent="0.2">
      <c r="A176" s="93">
        <v>22</v>
      </c>
      <c r="B176" s="330">
        <f>+[1]TUTTI!G700</f>
        <v>21.846153846153847</v>
      </c>
      <c r="C176" s="330" t="str">
        <f>+[1]TUTTI!L700</f>
        <v>Sud Sardegna</v>
      </c>
      <c r="D176" s="331" t="str">
        <f>+[1]TUTTI!K700</f>
        <v>Comune Di Villacidro</v>
      </c>
      <c r="E176" s="93">
        <f>+[1]TUTTI!M700</f>
        <v>1110960540</v>
      </c>
      <c r="F176" s="330" t="str">
        <f>+[1]TUTTI!O700</f>
        <v>Scuola Media N. 1 "Antioco Loru"</v>
      </c>
      <c r="G176" s="330" t="str">
        <f>+[1]TUTTI!AF700</f>
        <v>NO</v>
      </c>
      <c r="H176" s="332">
        <f>+[1]TUTTI!AP700</f>
        <v>13917</v>
      </c>
      <c r="I176" s="332">
        <f t="shared" si="2"/>
        <v>11133.6</v>
      </c>
      <c r="J176" s="332">
        <f>+[1]TUTTI!AQ700</f>
        <v>2783.4</v>
      </c>
      <c r="L176" s="75" t="str">
        <f>+[1]TUTTI!AU700</f>
        <v>SI</v>
      </c>
    </row>
  </sheetData>
  <mergeCells count="2">
    <mergeCell ref="A1:J1"/>
    <mergeCell ref="A154:J154"/>
  </mergeCells>
  <pageMargins left="0.7" right="0.7" top="0.75" bottom="0.75" header="0.3" footer="0.3"/>
  <pageSetup paperSize="9" scale="7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235"/>
  <sheetViews>
    <sheetView topLeftCell="A223" workbookViewId="0">
      <selection activeCell="H226" sqref="H226"/>
    </sheetView>
  </sheetViews>
  <sheetFormatPr defaultRowHeight="12.75" x14ac:dyDescent="0.2"/>
  <cols>
    <col min="1" max="1" width="4.42578125" customWidth="1"/>
    <col min="2" max="2" width="13" style="59" customWidth="1"/>
    <col min="3" max="3" width="19.85546875" style="372" customWidth="1"/>
    <col min="4" max="4" width="19.85546875" style="60" customWidth="1"/>
    <col min="5" max="6" width="19.85546875" style="59" customWidth="1"/>
    <col min="7" max="7" width="15" customWidth="1"/>
    <col min="8" max="9" width="22.7109375" customWidth="1"/>
    <col min="10" max="10" width="9.140625" style="91"/>
    <col min="11" max="43" width="9.140625" style="34"/>
  </cols>
  <sheetData>
    <row r="1" spans="1:43" s="50" customFormat="1" ht="42.75" customHeight="1" x14ac:dyDescent="0.2">
      <c r="A1" s="528" t="s">
        <v>5355</v>
      </c>
      <c r="B1" s="520"/>
      <c r="C1" s="520"/>
      <c r="D1" s="520"/>
      <c r="E1" s="520"/>
      <c r="F1" s="520"/>
      <c r="G1" s="520"/>
      <c r="H1" s="520"/>
      <c r="I1" s="521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3"/>
      <c r="AK1" s="88"/>
      <c r="AL1" s="88"/>
      <c r="AM1" s="88"/>
      <c r="AN1" s="88"/>
      <c r="AO1" s="88"/>
      <c r="AP1" s="88"/>
      <c r="AQ1" s="88"/>
    </row>
    <row r="2" spans="1:43" s="50" customFormat="1" ht="94.5" customHeight="1" x14ac:dyDescent="0.2">
      <c r="A2" s="312" t="s">
        <v>2115</v>
      </c>
      <c r="B2" s="312" t="s">
        <v>3034</v>
      </c>
      <c r="C2" s="357" t="s">
        <v>3035</v>
      </c>
      <c r="D2" s="357" t="s">
        <v>3036</v>
      </c>
      <c r="E2" s="312" t="s">
        <v>3037</v>
      </c>
      <c r="F2" s="312" t="s">
        <v>3038</v>
      </c>
      <c r="G2" s="358" t="s">
        <v>3039</v>
      </c>
      <c r="H2" s="358" t="s">
        <v>5948</v>
      </c>
      <c r="I2" s="358" t="s">
        <v>3040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3"/>
      <c r="AK2" s="88"/>
      <c r="AL2" s="88"/>
      <c r="AM2" s="88"/>
      <c r="AN2" s="88"/>
      <c r="AO2" s="88"/>
      <c r="AP2" s="88"/>
      <c r="AQ2" s="88"/>
    </row>
    <row r="3" spans="1:43" s="58" customFormat="1" ht="60" x14ac:dyDescent="0.2">
      <c r="A3" s="359">
        <v>1</v>
      </c>
      <c r="B3" s="296" t="s">
        <v>3041</v>
      </c>
      <c r="C3" s="296">
        <v>820534840</v>
      </c>
      <c r="D3" s="359" t="s">
        <v>3042</v>
      </c>
      <c r="E3" s="296" t="s">
        <v>3043</v>
      </c>
      <c r="F3" s="296" t="s">
        <v>3044</v>
      </c>
      <c r="G3" s="360">
        <v>30400</v>
      </c>
      <c r="H3" s="361">
        <v>30400</v>
      </c>
      <c r="I3" s="360">
        <v>0</v>
      </c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4"/>
      <c r="AK3" s="90"/>
      <c r="AL3" s="90"/>
      <c r="AM3" s="90"/>
      <c r="AN3" s="90"/>
      <c r="AO3" s="90"/>
      <c r="AP3" s="90"/>
      <c r="AQ3" s="90"/>
    </row>
    <row r="4" spans="1:43" s="58" customFormat="1" ht="60" x14ac:dyDescent="0.2">
      <c r="A4" s="359">
        <v>2</v>
      </c>
      <c r="B4" s="296" t="s">
        <v>3045</v>
      </c>
      <c r="C4" s="362" t="s">
        <v>3046</v>
      </c>
      <c r="D4" s="359" t="s">
        <v>3047</v>
      </c>
      <c r="E4" s="296" t="s">
        <v>3048</v>
      </c>
      <c r="F4" s="296" t="s">
        <v>3049</v>
      </c>
      <c r="G4" s="363">
        <v>70000</v>
      </c>
      <c r="H4" s="364">
        <v>70000</v>
      </c>
      <c r="I4" s="363">
        <v>0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4"/>
      <c r="AK4" s="90"/>
      <c r="AL4" s="90"/>
      <c r="AM4" s="90"/>
      <c r="AN4" s="90"/>
      <c r="AO4" s="90"/>
      <c r="AP4" s="90"/>
      <c r="AQ4" s="90"/>
    </row>
    <row r="5" spans="1:43" s="58" customFormat="1" ht="60" x14ac:dyDescent="0.2">
      <c r="A5" s="359">
        <v>3</v>
      </c>
      <c r="B5" s="365" t="s">
        <v>3050</v>
      </c>
      <c r="C5" s="362" t="s">
        <v>3051</v>
      </c>
      <c r="D5" s="359" t="s">
        <v>3052</v>
      </c>
      <c r="E5" s="296" t="s">
        <v>3053</v>
      </c>
      <c r="F5" s="296" t="s">
        <v>3054</v>
      </c>
      <c r="G5" s="363">
        <v>117762.17</v>
      </c>
      <c r="H5" s="364">
        <v>50000</v>
      </c>
      <c r="I5" s="363">
        <v>67762.17</v>
      </c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4"/>
      <c r="AK5" s="90"/>
      <c r="AL5" s="90"/>
      <c r="AM5" s="90"/>
      <c r="AN5" s="90"/>
      <c r="AO5" s="90"/>
      <c r="AP5" s="90"/>
      <c r="AQ5" s="90"/>
    </row>
    <row r="6" spans="1:43" s="58" customFormat="1" ht="45" x14ac:dyDescent="0.2">
      <c r="A6" s="359">
        <v>4</v>
      </c>
      <c r="B6" s="296" t="s">
        <v>3055</v>
      </c>
      <c r="C6" s="296" t="s">
        <v>3056</v>
      </c>
      <c r="D6" s="359"/>
      <c r="E6" s="296" t="s">
        <v>3057</v>
      </c>
      <c r="F6" s="296" t="s">
        <v>3058</v>
      </c>
      <c r="G6" s="360">
        <v>50000</v>
      </c>
      <c r="H6" s="361">
        <v>50000</v>
      </c>
      <c r="I6" s="360">
        <v>0</v>
      </c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4"/>
      <c r="AK6" s="90"/>
      <c r="AL6" s="90"/>
      <c r="AM6" s="90"/>
      <c r="AN6" s="90"/>
      <c r="AO6" s="90"/>
      <c r="AP6" s="90"/>
      <c r="AQ6" s="90"/>
    </row>
    <row r="7" spans="1:43" s="58" customFormat="1" ht="45" x14ac:dyDescent="0.2">
      <c r="A7" s="359">
        <v>5</v>
      </c>
      <c r="B7" s="296" t="s">
        <v>3059</v>
      </c>
      <c r="C7" s="296">
        <v>870112873</v>
      </c>
      <c r="D7" s="359" t="s">
        <v>3060</v>
      </c>
      <c r="E7" s="296" t="s">
        <v>3061</v>
      </c>
      <c r="F7" s="296" t="s">
        <v>3062</v>
      </c>
      <c r="G7" s="360">
        <v>50000</v>
      </c>
      <c r="H7" s="361">
        <v>50000</v>
      </c>
      <c r="I7" s="360">
        <v>0</v>
      </c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6"/>
      <c r="AJ7" s="354"/>
      <c r="AK7" s="90"/>
      <c r="AL7" s="90"/>
      <c r="AM7" s="90"/>
      <c r="AN7" s="90"/>
      <c r="AO7" s="90"/>
      <c r="AP7" s="90"/>
      <c r="AQ7" s="90"/>
    </row>
    <row r="8" spans="1:43" s="58" customFormat="1" ht="30" x14ac:dyDescent="0.2">
      <c r="A8" s="359">
        <v>6</v>
      </c>
      <c r="B8" s="296" t="s">
        <v>3063</v>
      </c>
      <c r="C8" s="296">
        <v>880110653</v>
      </c>
      <c r="D8" s="359" t="s">
        <v>3064</v>
      </c>
      <c r="E8" s="296" t="s">
        <v>3065</v>
      </c>
      <c r="F8" s="296" t="s">
        <v>3066</v>
      </c>
      <c r="G8" s="360">
        <v>70000</v>
      </c>
      <c r="H8" s="361">
        <v>70000</v>
      </c>
      <c r="I8" s="360">
        <v>0</v>
      </c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4"/>
      <c r="AK8" s="90"/>
      <c r="AL8" s="90"/>
      <c r="AM8" s="90"/>
      <c r="AN8" s="90"/>
      <c r="AO8" s="90"/>
      <c r="AP8" s="90"/>
      <c r="AQ8" s="90"/>
    </row>
    <row r="9" spans="1:43" s="58" customFormat="1" ht="30" x14ac:dyDescent="0.2">
      <c r="A9" s="359">
        <v>7</v>
      </c>
      <c r="B9" s="296" t="s">
        <v>3067</v>
      </c>
      <c r="C9" s="296">
        <v>830483210</v>
      </c>
      <c r="D9" s="359" t="s">
        <v>3068</v>
      </c>
      <c r="E9" s="296" t="s">
        <v>3069</v>
      </c>
      <c r="F9" s="296" t="s">
        <v>3070</v>
      </c>
      <c r="G9" s="360">
        <v>50000</v>
      </c>
      <c r="H9" s="361">
        <v>50000</v>
      </c>
      <c r="I9" s="360">
        <v>0</v>
      </c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4"/>
      <c r="AK9" s="90"/>
      <c r="AL9" s="90"/>
      <c r="AM9" s="90"/>
      <c r="AN9" s="90"/>
      <c r="AO9" s="90"/>
      <c r="AP9" s="90"/>
      <c r="AQ9" s="90"/>
    </row>
    <row r="10" spans="1:43" s="58" customFormat="1" ht="45" x14ac:dyDescent="0.2">
      <c r="A10" s="359">
        <v>8</v>
      </c>
      <c r="B10" s="296" t="s">
        <v>3071</v>
      </c>
      <c r="C10" s="296" t="s">
        <v>3072</v>
      </c>
      <c r="D10" s="359" t="s">
        <v>3073</v>
      </c>
      <c r="E10" s="296" t="s">
        <v>3074</v>
      </c>
      <c r="F10" s="296" t="s">
        <v>3075</v>
      </c>
      <c r="G10" s="360">
        <v>140494.57999999999</v>
      </c>
      <c r="H10" s="361">
        <v>50000</v>
      </c>
      <c r="I10" s="360">
        <v>90494.58</v>
      </c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4"/>
      <c r="AK10" s="90"/>
      <c r="AL10" s="90"/>
      <c r="AM10" s="90"/>
      <c r="AN10" s="90"/>
      <c r="AO10" s="90"/>
      <c r="AP10" s="90"/>
      <c r="AQ10" s="90"/>
    </row>
    <row r="11" spans="1:43" s="58" customFormat="1" ht="30" x14ac:dyDescent="0.2">
      <c r="A11" s="359">
        <v>9</v>
      </c>
      <c r="B11" s="296" t="s">
        <v>3076</v>
      </c>
      <c r="C11" s="296">
        <v>890133744</v>
      </c>
      <c r="D11" s="359" t="s">
        <v>3077</v>
      </c>
      <c r="E11" s="296"/>
      <c r="F11" s="296" t="s">
        <v>3078</v>
      </c>
      <c r="G11" s="360">
        <v>105000</v>
      </c>
      <c r="H11" s="361">
        <v>50000</v>
      </c>
      <c r="I11" s="360">
        <v>55000</v>
      </c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6"/>
      <c r="AJ11" s="354"/>
      <c r="AK11" s="90"/>
      <c r="AL11" s="90"/>
      <c r="AM11" s="90"/>
      <c r="AN11" s="90"/>
      <c r="AO11" s="90"/>
      <c r="AP11" s="90"/>
      <c r="AQ11" s="90"/>
    </row>
    <row r="12" spans="1:43" s="58" customFormat="1" ht="45" x14ac:dyDescent="0.2">
      <c r="A12" s="359">
        <v>10</v>
      </c>
      <c r="B12" s="296" t="s">
        <v>3079</v>
      </c>
      <c r="C12" s="296">
        <v>870080812</v>
      </c>
      <c r="D12" s="359"/>
      <c r="E12" s="296" t="s">
        <v>3080</v>
      </c>
      <c r="F12" s="296" t="s">
        <v>3081</v>
      </c>
      <c r="G12" s="360">
        <v>50000</v>
      </c>
      <c r="H12" s="361">
        <v>50000</v>
      </c>
      <c r="I12" s="360">
        <v>0</v>
      </c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4"/>
      <c r="AK12" s="90"/>
      <c r="AL12" s="90"/>
      <c r="AM12" s="90"/>
      <c r="AN12" s="90"/>
      <c r="AO12" s="90"/>
      <c r="AP12" s="90"/>
      <c r="AQ12" s="90"/>
    </row>
    <row r="13" spans="1:43" s="58" customFormat="1" ht="45" x14ac:dyDescent="0.2">
      <c r="A13" s="359">
        <v>11</v>
      </c>
      <c r="B13" s="296" t="s">
        <v>3079</v>
      </c>
      <c r="C13" s="296">
        <v>870080762</v>
      </c>
      <c r="D13" s="359"/>
      <c r="E13" s="296" t="s">
        <v>3082</v>
      </c>
      <c r="F13" s="296" t="s">
        <v>3083</v>
      </c>
      <c r="G13" s="360">
        <v>50000</v>
      </c>
      <c r="H13" s="361">
        <v>50000</v>
      </c>
      <c r="I13" s="360">
        <v>0</v>
      </c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4"/>
      <c r="AK13" s="90"/>
      <c r="AL13" s="90"/>
      <c r="AM13" s="90"/>
      <c r="AN13" s="90"/>
      <c r="AO13" s="90"/>
      <c r="AP13" s="90"/>
      <c r="AQ13" s="90"/>
    </row>
    <row r="14" spans="1:43" s="58" customFormat="1" ht="45" x14ac:dyDescent="0.2">
      <c r="A14" s="359">
        <v>12</v>
      </c>
      <c r="B14" s="296" t="s">
        <v>3079</v>
      </c>
      <c r="C14" s="296">
        <v>870080830</v>
      </c>
      <c r="D14" s="359"/>
      <c r="E14" s="296" t="s">
        <v>3084</v>
      </c>
      <c r="F14" s="296" t="s">
        <v>3085</v>
      </c>
      <c r="G14" s="360">
        <v>50000</v>
      </c>
      <c r="H14" s="361">
        <v>50000</v>
      </c>
      <c r="I14" s="360">
        <v>0</v>
      </c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4"/>
      <c r="AK14" s="90"/>
      <c r="AL14" s="90"/>
      <c r="AM14" s="90"/>
      <c r="AN14" s="90"/>
      <c r="AO14" s="90"/>
      <c r="AP14" s="90"/>
      <c r="AQ14" s="90"/>
    </row>
    <row r="15" spans="1:43" s="58" customFormat="1" ht="45" x14ac:dyDescent="0.2">
      <c r="A15" s="359">
        <v>13</v>
      </c>
      <c r="B15" s="296" t="s">
        <v>3086</v>
      </c>
      <c r="C15" s="296">
        <v>820233841</v>
      </c>
      <c r="D15" s="359" t="s">
        <v>3087</v>
      </c>
      <c r="E15" s="296" t="s">
        <v>3088</v>
      </c>
      <c r="F15" s="296" t="s">
        <v>3089</v>
      </c>
      <c r="G15" s="360">
        <v>50000</v>
      </c>
      <c r="H15" s="361">
        <v>50000</v>
      </c>
      <c r="I15" s="360">
        <v>0</v>
      </c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  <c r="AA15" s="356"/>
      <c r="AB15" s="356"/>
      <c r="AC15" s="356"/>
      <c r="AD15" s="356"/>
      <c r="AE15" s="356"/>
      <c r="AF15" s="356"/>
      <c r="AG15" s="356"/>
      <c r="AH15" s="356"/>
      <c r="AI15" s="356"/>
      <c r="AJ15" s="354"/>
      <c r="AK15" s="90"/>
      <c r="AL15" s="90"/>
      <c r="AM15" s="90"/>
      <c r="AN15" s="90"/>
      <c r="AO15" s="90"/>
      <c r="AP15" s="90"/>
      <c r="AQ15" s="90"/>
    </row>
    <row r="16" spans="1:43" s="58" customFormat="1" ht="30" x14ac:dyDescent="0.2">
      <c r="A16" s="359">
        <v>14</v>
      </c>
      <c r="B16" s="296" t="s">
        <v>3090</v>
      </c>
      <c r="C16" s="296">
        <v>810112773</v>
      </c>
      <c r="D16" s="359" t="s">
        <v>3091</v>
      </c>
      <c r="E16" s="296" t="s">
        <v>3092</v>
      </c>
      <c r="F16" s="296" t="s">
        <v>3093</v>
      </c>
      <c r="G16" s="360">
        <v>50000</v>
      </c>
      <c r="H16" s="361">
        <v>50000</v>
      </c>
      <c r="I16" s="360">
        <v>0</v>
      </c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4"/>
      <c r="AK16" s="90"/>
      <c r="AL16" s="90"/>
      <c r="AM16" s="90"/>
      <c r="AN16" s="90"/>
      <c r="AO16" s="90"/>
      <c r="AP16" s="90"/>
      <c r="AQ16" s="90"/>
    </row>
    <row r="17" spans="1:43" s="58" customFormat="1" ht="30" x14ac:dyDescent="0.2">
      <c r="A17" s="359">
        <v>15</v>
      </c>
      <c r="B17" s="296" t="s">
        <v>3094</v>
      </c>
      <c r="C17" s="296">
        <v>850130741</v>
      </c>
      <c r="D17" s="359" t="s">
        <v>3095</v>
      </c>
      <c r="E17" s="296" t="s">
        <v>3096</v>
      </c>
      <c r="F17" s="296" t="s">
        <v>3097</v>
      </c>
      <c r="G17" s="360">
        <v>50000</v>
      </c>
      <c r="H17" s="361">
        <v>50000</v>
      </c>
      <c r="I17" s="360">
        <v>0</v>
      </c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4"/>
      <c r="AK17" s="90"/>
      <c r="AL17" s="90"/>
      <c r="AM17" s="90"/>
      <c r="AN17" s="90"/>
      <c r="AO17" s="90"/>
      <c r="AP17" s="90"/>
      <c r="AQ17" s="90"/>
    </row>
    <row r="18" spans="1:43" s="58" customFormat="1" ht="30" x14ac:dyDescent="0.2">
      <c r="A18" s="359">
        <v>16</v>
      </c>
      <c r="B18" s="296" t="s">
        <v>3098</v>
      </c>
      <c r="C18" s="296">
        <v>820274030</v>
      </c>
      <c r="D18" s="359" t="s">
        <v>3099</v>
      </c>
      <c r="E18" s="296" t="s">
        <v>3100</v>
      </c>
      <c r="F18" s="296" t="s">
        <v>3101</v>
      </c>
      <c r="G18" s="360">
        <v>47662.23</v>
      </c>
      <c r="H18" s="361">
        <v>47662.23</v>
      </c>
      <c r="I18" s="360">
        <v>0</v>
      </c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4"/>
      <c r="AK18" s="90"/>
      <c r="AL18" s="90"/>
      <c r="AM18" s="90"/>
      <c r="AN18" s="90"/>
      <c r="AO18" s="90"/>
      <c r="AP18" s="90"/>
      <c r="AQ18" s="90"/>
    </row>
    <row r="19" spans="1:43" s="58" customFormat="1" ht="30" x14ac:dyDescent="0.2">
      <c r="A19" s="359">
        <v>17</v>
      </c>
      <c r="B19" s="296" t="s">
        <v>3090</v>
      </c>
      <c r="C19" s="296">
        <v>810113986</v>
      </c>
      <c r="D19" s="359" t="s">
        <v>3102</v>
      </c>
      <c r="E19" s="296" t="s">
        <v>3103</v>
      </c>
      <c r="F19" s="296" t="s">
        <v>3104</v>
      </c>
      <c r="G19" s="360">
        <v>50000</v>
      </c>
      <c r="H19" s="361">
        <v>50000</v>
      </c>
      <c r="I19" s="360">
        <v>0</v>
      </c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4"/>
      <c r="AK19" s="90"/>
      <c r="AL19" s="90"/>
      <c r="AM19" s="90"/>
      <c r="AN19" s="90"/>
      <c r="AO19" s="90"/>
      <c r="AP19" s="90"/>
      <c r="AQ19" s="90"/>
    </row>
    <row r="20" spans="1:43" s="58" customFormat="1" ht="30" x14ac:dyDescent="0.2">
      <c r="A20" s="359">
        <v>18</v>
      </c>
      <c r="B20" s="296" t="s">
        <v>3098</v>
      </c>
      <c r="C20" s="296">
        <v>820274033</v>
      </c>
      <c r="D20" s="359" t="s">
        <v>3105</v>
      </c>
      <c r="E20" s="296" t="s">
        <v>3106</v>
      </c>
      <c r="F20" s="296" t="s">
        <v>3107</v>
      </c>
      <c r="G20" s="360">
        <v>30523.48</v>
      </c>
      <c r="H20" s="361">
        <v>30523.48</v>
      </c>
      <c r="I20" s="360">
        <v>0</v>
      </c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  <c r="AJ20" s="354"/>
      <c r="AK20" s="90"/>
      <c r="AL20" s="90"/>
      <c r="AM20" s="90"/>
      <c r="AN20" s="90"/>
      <c r="AO20" s="90"/>
      <c r="AP20" s="90"/>
      <c r="AQ20" s="90"/>
    </row>
    <row r="21" spans="1:43" s="58" customFormat="1" ht="30" x14ac:dyDescent="0.2">
      <c r="A21" s="359">
        <v>19</v>
      </c>
      <c r="B21" s="296" t="s">
        <v>3094</v>
      </c>
      <c r="C21" s="296">
        <v>850130952</v>
      </c>
      <c r="D21" s="359" t="s">
        <v>3108</v>
      </c>
      <c r="E21" s="296" t="s">
        <v>3109</v>
      </c>
      <c r="F21" s="296" t="s">
        <v>3110</v>
      </c>
      <c r="G21" s="360">
        <v>48635.44</v>
      </c>
      <c r="H21" s="361">
        <v>48635.44</v>
      </c>
      <c r="I21" s="360">
        <v>0</v>
      </c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  <c r="AJ21" s="354"/>
      <c r="AK21" s="90"/>
      <c r="AL21" s="90"/>
      <c r="AM21" s="90"/>
      <c r="AN21" s="90"/>
      <c r="AO21" s="90"/>
      <c r="AP21" s="90"/>
      <c r="AQ21" s="90"/>
    </row>
    <row r="22" spans="1:43" s="58" customFormat="1" ht="45" x14ac:dyDescent="0.2">
      <c r="A22" s="359">
        <v>20</v>
      </c>
      <c r="B22" s="296" t="s">
        <v>3111</v>
      </c>
      <c r="C22" s="296">
        <v>870112336</v>
      </c>
      <c r="D22" s="359" t="s">
        <v>3112</v>
      </c>
      <c r="E22" s="296" t="s">
        <v>3113</v>
      </c>
      <c r="F22" s="296" t="s">
        <v>3114</v>
      </c>
      <c r="G22" s="360">
        <v>50000</v>
      </c>
      <c r="H22" s="361">
        <v>50000</v>
      </c>
      <c r="I22" s="360">
        <v>0</v>
      </c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  <c r="AA22" s="356"/>
      <c r="AB22" s="356"/>
      <c r="AC22" s="356"/>
      <c r="AD22" s="356"/>
      <c r="AE22" s="356"/>
      <c r="AF22" s="356"/>
      <c r="AG22" s="356"/>
      <c r="AH22" s="356"/>
      <c r="AI22" s="356"/>
      <c r="AJ22" s="354"/>
      <c r="AK22" s="90"/>
      <c r="AL22" s="90"/>
      <c r="AM22" s="90"/>
      <c r="AN22" s="90"/>
      <c r="AO22" s="90"/>
      <c r="AP22" s="90"/>
      <c r="AQ22" s="90"/>
    </row>
    <row r="23" spans="1:43" s="58" customFormat="1" ht="45" x14ac:dyDescent="0.2">
      <c r="A23" s="359">
        <v>21</v>
      </c>
      <c r="B23" s="296" t="s">
        <v>3111</v>
      </c>
      <c r="C23" s="296">
        <v>870112336</v>
      </c>
      <c r="D23" s="359" t="s">
        <v>3115</v>
      </c>
      <c r="E23" s="296" t="s">
        <v>3116</v>
      </c>
      <c r="F23" s="296" t="s">
        <v>3117</v>
      </c>
      <c r="G23" s="360">
        <v>50000</v>
      </c>
      <c r="H23" s="361">
        <v>50000</v>
      </c>
      <c r="I23" s="360">
        <v>0</v>
      </c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6"/>
      <c r="AG23" s="356"/>
      <c r="AH23" s="356"/>
      <c r="AI23" s="356"/>
      <c r="AJ23" s="354"/>
      <c r="AK23" s="90"/>
      <c r="AL23" s="90"/>
      <c r="AM23" s="90"/>
      <c r="AN23" s="90"/>
      <c r="AO23" s="90"/>
      <c r="AP23" s="90"/>
      <c r="AQ23" s="90"/>
    </row>
    <row r="24" spans="1:43" s="58" customFormat="1" ht="30" x14ac:dyDescent="0.2">
      <c r="A24" s="359">
        <v>22</v>
      </c>
      <c r="B24" s="296" t="s">
        <v>3090</v>
      </c>
      <c r="C24" s="296">
        <v>810113892</v>
      </c>
      <c r="D24" s="359" t="s">
        <v>3118</v>
      </c>
      <c r="E24" s="296" t="s">
        <v>3119</v>
      </c>
      <c r="F24" s="296" t="s">
        <v>3120</v>
      </c>
      <c r="G24" s="360">
        <v>50000</v>
      </c>
      <c r="H24" s="361">
        <v>50000</v>
      </c>
      <c r="I24" s="360">
        <v>0</v>
      </c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  <c r="AJ24" s="354"/>
      <c r="AK24" s="90"/>
      <c r="AL24" s="90"/>
      <c r="AM24" s="90"/>
      <c r="AN24" s="90"/>
      <c r="AO24" s="90"/>
      <c r="AP24" s="90"/>
      <c r="AQ24" s="90"/>
    </row>
    <row r="25" spans="1:43" s="58" customFormat="1" ht="30" x14ac:dyDescent="0.2">
      <c r="A25" s="359">
        <v>23</v>
      </c>
      <c r="B25" s="296" t="s">
        <v>3094</v>
      </c>
      <c r="C25" s="296">
        <v>850130984</v>
      </c>
      <c r="D25" s="359" t="s">
        <v>3121</v>
      </c>
      <c r="E25" s="296" t="s">
        <v>3122</v>
      </c>
      <c r="F25" s="296" t="s">
        <v>3123</v>
      </c>
      <c r="G25" s="360">
        <v>49956.9</v>
      </c>
      <c r="H25" s="361">
        <v>49956.9</v>
      </c>
      <c r="I25" s="360">
        <v>0</v>
      </c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356"/>
      <c r="AB25" s="356"/>
      <c r="AC25" s="356"/>
      <c r="AD25" s="356"/>
      <c r="AE25" s="356"/>
      <c r="AF25" s="356"/>
      <c r="AG25" s="356"/>
      <c r="AH25" s="356"/>
      <c r="AI25" s="356"/>
      <c r="AJ25" s="354"/>
      <c r="AK25" s="90"/>
      <c r="AL25" s="90"/>
      <c r="AM25" s="90"/>
      <c r="AN25" s="90"/>
      <c r="AO25" s="90"/>
      <c r="AP25" s="90"/>
      <c r="AQ25" s="90"/>
    </row>
    <row r="26" spans="1:43" s="58" customFormat="1" ht="30" x14ac:dyDescent="0.2">
      <c r="A26" s="359">
        <v>24</v>
      </c>
      <c r="B26" s="296" t="s">
        <v>3124</v>
      </c>
      <c r="C26" s="296" t="s">
        <v>3125</v>
      </c>
      <c r="D26" s="359" t="s">
        <v>3126</v>
      </c>
      <c r="E26" s="296" t="s">
        <v>3127</v>
      </c>
      <c r="F26" s="296" t="s">
        <v>3128</v>
      </c>
      <c r="G26" s="360">
        <v>50000</v>
      </c>
      <c r="H26" s="361">
        <v>50000</v>
      </c>
      <c r="I26" s="360">
        <v>0</v>
      </c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6"/>
      <c r="AF26" s="356"/>
      <c r="AG26" s="356"/>
      <c r="AH26" s="356"/>
      <c r="AI26" s="356"/>
      <c r="AJ26" s="354"/>
      <c r="AK26" s="90"/>
      <c r="AL26" s="90"/>
      <c r="AM26" s="90"/>
      <c r="AN26" s="90"/>
      <c r="AO26" s="90"/>
      <c r="AP26" s="90"/>
      <c r="AQ26" s="90"/>
    </row>
    <row r="27" spans="1:43" s="58" customFormat="1" ht="60" x14ac:dyDescent="0.2">
      <c r="A27" s="359">
        <v>25</v>
      </c>
      <c r="B27" s="365" t="s">
        <v>3050</v>
      </c>
      <c r="C27" s="362" t="s">
        <v>3129</v>
      </c>
      <c r="D27" s="359" t="s">
        <v>3130</v>
      </c>
      <c r="E27" s="296" t="s">
        <v>3131</v>
      </c>
      <c r="F27" s="296" t="s">
        <v>3132</v>
      </c>
      <c r="G27" s="363">
        <v>184412.93</v>
      </c>
      <c r="H27" s="364">
        <v>50000</v>
      </c>
      <c r="I27" s="363">
        <v>134412.93</v>
      </c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  <c r="AJ27" s="354"/>
      <c r="AK27" s="90"/>
      <c r="AL27" s="90"/>
      <c r="AM27" s="90"/>
      <c r="AN27" s="90"/>
      <c r="AO27" s="90"/>
      <c r="AP27" s="90"/>
      <c r="AQ27" s="90"/>
    </row>
    <row r="28" spans="1:43" s="58" customFormat="1" ht="45" x14ac:dyDescent="0.2">
      <c r="A28" s="359">
        <v>26</v>
      </c>
      <c r="B28" s="296" t="s">
        <v>3086</v>
      </c>
      <c r="C28" s="296">
        <v>820233823</v>
      </c>
      <c r="D28" s="359" t="s">
        <v>3133</v>
      </c>
      <c r="E28" s="296" t="s">
        <v>3134</v>
      </c>
      <c r="F28" s="296" t="s">
        <v>3135</v>
      </c>
      <c r="G28" s="360">
        <v>50000</v>
      </c>
      <c r="H28" s="361">
        <v>50000</v>
      </c>
      <c r="I28" s="360">
        <v>0</v>
      </c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  <c r="AJ28" s="354"/>
      <c r="AK28" s="90"/>
      <c r="AL28" s="90"/>
      <c r="AM28" s="90"/>
      <c r="AN28" s="90"/>
      <c r="AO28" s="90"/>
      <c r="AP28" s="90"/>
      <c r="AQ28" s="90"/>
    </row>
    <row r="29" spans="1:43" s="58" customFormat="1" ht="30" x14ac:dyDescent="0.2">
      <c r="A29" s="359">
        <v>27</v>
      </c>
      <c r="B29" s="296" t="s">
        <v>3094</v>
      </c>
      <c r="C29" s="296">
        <v>850130994</v>
      </c>
      <c r="D29" s="359" t="s">
        <v>3136</v>
      </c>
      <c r="E29" s="296" t="s">
        <v>3137</v>
      </c>
      <c r="F29" s="296" t="s">
        <v>3138</v>
      </c>
      <c r="G29" s="360">
        <v>49956.9</v>
      </c>
      <c r="H29" s="361">
        <v>49956.9</v>
      </c>
      <c r="I29" s="360">
        <v>0</v>
      </c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4"/>
      <c r="AK29" s="90"/>
      <c r="AL29" s="90"/>
      <c r="AM29" s="90"/>
      <c r="AN29" s="90"/>
      <c r="AO29" s="90"/>
      <c r="AP29" s="90"/>
      <c r="AQ29" s="90"/>
    </row>
    <row r="30" spans="1:43" s="58" customFormat="1" ht="60" x14ac:dyDescent="0.2">
      <c r="A30" s="359">
        <v>28</v>
      </c>
      <c r="B30" s="296" t="s">
        <v>3045</v>
      </c>
      <c r="C30" s="362" t="s">
        <v>3139</v>
      </c>
      <c r="D30" s="359" t="s">
        <v>3140</v>
      </c>
      <c r="E30" s="296" t="s">
        <v>3141</v>
      </c>
      <c r="F30" s="296" t="s">
        <v>3142</v>
      </c>
      <c r="G30" s="363">
        <v>70000</v>
      </c>
      <c r="H30" s="364">
        <v>70000</v>
      </c>
      <c r="I30" s="363">
        <v>0</v>
      </c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4"/>
      <c r="AK30" s="90"/>
      <c r="AL30" s="90"/>
      <c r="AM30" s="90"/>
      <c r="AN30" s="90"/>
      <c r="AO30" s="90"/>
      <c r="AP30" s="90"/>
      <c r="AQ30" s="90"/>
    </row>
    <row r="31" spans="1:43" s="58" customFormat="1" ht="45" x14ac:dyDescent="0.2">
      <c r="A31" s="359">
        <v>29</v>
      </c>
      <c r="B31" s="296" t="s">
        <v>3059</v>
      </c>
      <c r="C31" s="296">
        <v>870112343</v>
      </c>
      <c r="D31" s="359" t="s">
        <v>3143</v>
      </c>
      <c r="E31" s="296" t="s">
        <v>3144</v>
      </c>
      <c r="F31" s="296" t="s">
        <v>3145</v>
      </c>
      <c r="G31" s="360">
        <v>50000</v>
      </c>
      <c r="H31" s="361">
        <v>50000</v>
      </c>
      <c r="I31" s="360">
        <v>0</v>
      </c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4"/>
      <c r="AK31" s="90"/>
      <c r="AL31" s="90"/>
      <c r="AM31" s="90"/>
      <c r="AN31" s="90"/>
      <c r="AO31" s="90"/>
      <c r="AP31" s="90"/>
      <c r="AQ31" s="90"/>
    </row>
    <row r="32" spans="1:43" s="58" customFormat="1" ht="60" x14ac:dyDescent="0.2">
      <c r="A32" s="359">
        <v>30</v>
      </c>
      <c r="B32" s="296" t="s">
        <v>3146</v>
      </c>
      <c r="C32" s="296">
        <v>830863679</v>
      </c>
      <c r="D32" s="359" t="s">
        <v>3147</v>
      </c>
      <c r="E32" s="296" t="s">
        <v>3148</v>
      </c>
      <c r="F32" s="296" t="s">
        <v>3149</v>
      </c>
      <c r="G32" s="360">
        <v>20000</v>
      </c>
      <c r="H32" s="361">
        <v>20000</v>
      </c>
      <c r="I32" s="360">
        <v>0</v>
      </c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4"/>
      <c r="AK32" s="90"/>
      <c r="AL32" s="90"/>
      <c r="AM32" s="90"/>
      <c r="AN32" s="90"/>
      <c r="AO32" s="90"/>
      <c r="AP32" s="90"/>
      <c r="AQ32" s="90"/>
    </row>
    <row r="33" spans="1:43" s="58" customFormat="1" ht="45" x14ac:dyDescent="0.2">
      <c r="A33" s="359">
        <v>31</v>
      </c>
      <c r="B33" s="296" t="s">
        <v>3150</v>
      </c>
      <c r="C33" s="296">
        <v>860141320</v>
      </c>
      <c r="D33" s="359" t="s">
        <v>3151</v>
      </c>
      <c r="E33" s="296" t="s">
        <v>3152</v>
      </c>
      <c r="F33" s="296" t="s">
        <v>3128</v>
      </c>
      <c r="G33" s="360">
        <v>50000</v>
      </c>
      <c r="H33" s="361">
        <v>50000</v>
      </c>
      <c r="I33" s="360">
        <v>0</v>
      </c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4"/>
      <c r="AK33" s="90"/>
      <c r="AL33" s="90"/>
      <c r="AM33" s="90"/>
      <c r="AN33" s="90"/>
      <c r="AO33" s="90"/>
      <c r="AP33" s="90"/>
      <c r="AQ33" s="90"/>
    </row>
    <row r="34" spans="1:43" s="58" customFormat="1" ht="30" x14ac:dyDescent="0.2">
      <c r="A34" s="359">
        <v>32</v>
      </c>
      <c r="B34" s="296" t="s">
        <v>3094</v>
      </c>
      <c r="C34" s="296">
        <v>850130960</v>
      </c>
      <c r="D34" s="359" t="s">
        <v>3153</v>
      </c>
      <c r="E34" s="296" t="s">
        <v>3154</v>
      </c>
      <c r="F34" s="296" t="s">
        <v>3155</v>
      </c>
      <c r="G34" s="360">
        <v>49986.33</v>
      </c>
      <c r="H34" s="361">
        <v>49986.33</v>
      </c>
      <c r="I34" s="360">
        <v>0</v>
      </c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4"/>
      <c r="AK34" s="90"/>
      <c r="AL34" s="90"/>
      <c r="AM34" s="90"/>
      <c r="AN34" s="90"/>
      <c r="AO34" s="90"/>
      <c r="AP34" s="90"/>
      <c r="AQ34" s="90"/>
    </row>
    <row r="35" spans="1:43" s="58" customFormat="1" ht="45" x14ac:dyDescent="0.2">
      <c r="A35" s="359">
        <v>33</v>
      </c>
      <c r="B35" s="296" t="s">
        <v>3111</v>
      </c>
      <c r="C35" s="296">
        <v>870112335</v>
      </c>
      <c r="D35" s="359" t="s">
        <v>3156</v>
      </c>
      <c r="E35" s="296" t="s">
        <v>3157</v>
      </c>
      <c r="F35" s="296" t="s">
        <v>3158</v>
      </c>
      <c r="G35" s="360">
        <v>50000</v>
      </c>
      <c r="H35" s="361">
        <v>50000</v>
      </c>
      <c r="I35" s="360">
        <v>0</v>
      </c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6"/>
      <c r="AE35" s="356"/>
      <c r="AF35" s="356"/>
      <c r="AG35" s="356"/>
      <c r="AH35" s="356"/>
      <c r="AI35" s="356"/>
      <c r="AJ35" s="354"/>
      <c r="AK35" s="90"/>
      <c r="AL35" s="90"/>
      <c r="AM35" s="90"/>
      <c r="AN35" s="90"/>
      <c r="AO35" s="90"/>
      <c r="AP35" s="90"/>
      <c r="AQ35" s="90"/>
    </row>
    <row r="36" spans="1:43" s="58" customFormat="1" ht="45" x14ac:dyDescent="0.2">
      <c r="A36" s="359">
        <v>34</v>
      </c>
      <c r="B36" s="296" t="s">
        <v>3111</v>
      </c>
      <c r="C36" s="296">
        <v>870112337</v>
      </c>
      <c r="D36" s="359" t="s">
        <v>3159</v>
      </c>
      <c r="E36" s="296" t="s">
        <v>3160</v>
      </c>
      <c r="F36" s="296" t="s">
        <v>3161</v>
      </c>
      <c r="G36" s="360">
        <v>50000</v>
      </c>
      <c r="H36" s="361">
        <v>50000</v>
      </c>
      <c r="I36" s="360">
        <v>0</v>
      </c>
      <c r="J36" s="356"/>
      <c r="K36" s="356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6"/>
      <c r="AE36" s="356"/>
      <c r="AF36" s="356"/>
      <c r="AG36" s="356"/>
      <c r="AH36" s="356"/>
      <c r="AI36" s="356"/>
      <c r="AJ36" s="354"/>
      <c r="AK36" s="90"/>
      <c r="AL36" s="90"/>
      <c r="AM36" s="90"/>
      <c r="AN36" s="90"/>
      <c r="AO36" s="90"/>
      <c r="AP36" s="90"/>
      <c r="AQ36" s="90"/>
    </row>
    <row r="37" spans="1:43" s="58" customFormat="1" ht="45" x14ac:dyDescent="0.2">
      <c r="A37" s="359">
        <v>35</v>
      </c>
      <c r="B37" s="296" t="s">
        <v>3162</v>
      </c>
      <c r="C37" s="296">
        <v>830813144</v>
      </c>
      <c r="D37" s="359" t="s">
        <v>3163</v>
      </c>
      <c r="E37" s="296" t="s">
        <v>3164</v>
      </c>
      <c r="F37" s="296" t="s">
        <v>3165</v>
      </c>
      <c r="G37" s="360">
        <v>50000</v>
      </c>
      <c r="H37" s="361">
        <v>50000</v>
      </c>
      <c r="I37" s="360">
        <v>0</v>
      </c>
      <c r="J37" s="356"/>
      <c r="K37" s="356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  <c r="AA37" s="356"/>
      <c r="AB37" s="356"/>
      <c r="AC37" s="356"/>
      <c r="AD37" s="356"/>
      <c r="AE37" s="356"/>
      <c r="AF37" s="356"/>
      <c r="AG37" s="356"/>
      <c r="AH37" s="356"/>
      <c r="AI37" s="356"/>
      <c r="AJ37" s="354"/>
      <c r="AK37" s="90"/>
      <c r="AL37" s="90"/>
      <c r="AM37" s="90"/>
      <c r="AN37" s="90"/>
      <c r="AO37" s="90"/>
      <c r="AP37" s="90"/>
      <c r="AQ37" s="90"/>
    </row>
    <row r="38" spans="1:43" s="58" customFormat="1" ht="60" x14ac:dyDescent="0.2">
      <c r="A38" s="359">
        <v>36</v>
      </c>
      <c r="B38" s="296" t="s">
        <v>3045</v>
      </c>
      <c r="C38" s="362" t="s">
        <v>3166</v>
      </c>
      <c r="D38" s="359" t="s">
        <v>3167</v>
      </c>
      <c r="E38" s="296" t="s">
        <v>3168</v>
      </c>
      <c r="F38" s="296" t="s">
        <v>3169</v>
      </c>
      <c r="G38" s="363">
        <v>70000</v>
      </c>
      <c r="H38" s="364">
        <v>70000</v>
      </c>
      <c r="I38" s="363">
        <v>0</v>
      </c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4"/>
      <c r="AK38" s="90"/>
      <c r="AL38" s="90"/>
      <c r="AM38" s="90"/>
      <c r="AN38" s="90"/>
      <c r="AO38" s="90"/>
      <c r="AP38" s="90"/>
      <c r="AQ38" s="90"/>
    </row>
    <row r="39" spans="1:43" s="58" customFormat="1" ht="60" x14ac:dyDescent="0.2">
      <c r="A39" s="359">
        <v>37</v>
      </c>
      <c r="B39" s="365" t="s">
        <v>3050</v>
      </c>
      <c r="C39" s="362" t="s">
        <v>3170</v>
      </c>
      <c r="D39" s="359" t="s">
        <v>3171</v>
      </c>
      <c r="E39" s="296" t="s">
        <v>3172</v>
      </c>
      <c r="F39" s="296" t="s">
        <v>3173</v>
      </c>
      <c r="G39" s="363">
        <v>108655.28</v>
      </c>
      <c r="H39" s="364">
        <v>50000</v>
      </c>
      <c r="I39" s="363">
        <v>58655.28</v>
      </c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6"/>
      <c r="AC39" s="356"/>
      <c r="AD39" s="356"/>
      <c r="AE39" s="356"/>
      <c r="AF39" s="356"/>
      <c r="AG39" s="356"/>
      <c r="AH39" s="356"/>
      <c r="AI39" s="356"/>
      <c r="AJ39" s="354"/>
      <c r="AK39" s="90"/>
      <c r="AL39" s="90"/>
      <c r="AM39" s="90"/>
      <c r="AN39" s="90"/>
      <c r="AO39" s="90"/>
      <c r="AP39" s="90"/>
      <c r="AQ39" s="90"/>
    </row>
    <row r="40" spans="1:43" s="58" customFormat="1" ht="30" x14ac:dyDescent="0.2">
      <c r="A40" s="359">
        <v>38</v>
      </c>
      <c r="B40" s="296" t="s">
        <v>3174</v>
      </c>
      <c r="C40" s="362" t="s">
        <v>3175</v>
      </c>
      <c r="D40" s="359" t="s">
        <v>3176</v>
      </c>
      <c r="E40" s="296" t="s">
        <v>3177</v>
      </c>
      <c r="F40" s="296" t="s">
        <v>3178</v>
      </c>
      <c r="G40" s="363">
        <v>49908</v>
      </c>
      <c r="H40" s="364">
        <v>49908</v>
      </c>
      <c r="I40" s="363">
        <v>0</v>
      </c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6"/>
      <c r="AB40" s="356"/>
      <c r="AC40" s="356"/>
      <c r="AD40" s="356"/>
      <c r="AE40" s="356"/>
      <c r="AF40" s="356"/>
      <c r="AG40" s="356"/>
      <c r="AH40" s="356"/>
      <c r="AI40" s="356"/>
      <c r="AJ40" s="354"/>
      <c r="AK40" s="90"/>
      <c r="AL40" s="90"/>
      <c r="AM40" s="90"/>
      <c r="AN40" s="90"/>
      <c r="AO40" s="90"/>
      <c r="AP40" s="90"/>
      <c r="AQ40" s="90"/>
    </row>
    <row r="41" spans="1:43" s="58" customFormat="1" ht="45" x14ac:dyDescent="0.2">
      <c r="A41" s="359">
        <v>39</v>
      </c>
      <c r="B41" s="296" t="s">
        <v>3174</v>
      </c>
      <c r="C41" s="362" t="s">
        <v>3179</v>
      </c>
      <c r="D41" s="359" t="s">
        <v>3180</v>
      </c>
      <c r="E41" s="296" t="s">
        <v>3181</v>
      </c>
      <c r="F41" s="296" t="s">
        <v>3178</v>
      </c>
      <c r="G41" s="363">
        <v>49848</v>
      </c>
      <c r="H41" s="364">
        <v>49848</v>
      </c>
      <c r="I41" s="363">
        <v>0</v>
      </c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  <c r="AJ41" s="354"/>
      <c r="AK41" s="90"/>
      <c r="AL41" s="90"/>
      <c r="AM41" s="90"/>
      <c r="AN41" s="90"/>
      <c r="AO41" s="90"/>
      <c r="AP41" s="90"/>
      <c r="AQ41" s="90"/>
    </row>
    <row r="42" spans="1:43" s="58" customFormat="1" ht="30" x14ac:dyDescent="0.2">
      <c r="A42" s="359">
        <v>40</v>
      </c>
      <c r="B42" s="296" t="s">
        <v>3094</v>
      </c>
      <c r="C42" s="296">
        <v>850130966</v>
      </c>
      <c r="D42" s="359" t="s">
        <v>3182</v>
      </c>
      <c r="E42" s="296" t="s">
        <v>3183</v>
      </c>
      <c r="F42" s="296" t="s">
        <v>3184</v>
      </c>
      <c r="G42" s="360">
        <v>49986.33</v>
      </c>
      <c r="H42" s="361">
        <v>49986.33</v>
      </c>
      <c r="I42" s="360">
        <v>0</v>
      </c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  <c r="AA42" s="356"/>
      <c r="AB42" s="356"/>
      <c r="AC42" s="356"/>
      <c r="AD42" s="356"/>
      <c r="AE42" s="356"/>
      <c r="AF42" s="356"/>
      <c r="AG42" s="356"/>
      <c r="AH42" s="356"/>
      <c r="AI42" s="356"/>
      <c r="AJ42" s="354"/>
      <c r="AK42" s="90"/>
      <c r="AL42" s="90"/>
      <c r="AM42" s="90"/>
      <c r="AN42" s="90"/>
      <c r="AO42" s="90"/>
      <c r="AP42" s="90"/>
      <c r="AQ42" s="90"/>
    </row>
    <row r="43" spans="1:43" s="58" customFormat="1" ht="30" x14ac:dyDescent="0.2">
      <c r="A43" s="359">
        <v>41</v>
      </c>
      <c r="B43" s="296" t="s">
        <v>3185</v>
      </c>
      <c r="C43" s="296">
        <v>830383568</v>
      </c>
      <c r="D43" s="359" t="s">
        <v>3186</v>
      </c>
      <c r="E43" s="296" t="s">
        <v>3187</v>
      </c>
      <c r="F43" s="296" t="s">
        <v>3188</v>
      </c>
      <c r="G43" s="360">
        <v>49715.45</v>
      </c>
      <c r="H43" s="361">
        <v>49715.45</v>
      </c>
      <c r="I43" s="360">
        <v>0</v>
      </c>
      <c r="J43" s="356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356"/>
      <c r="AH43" s="356"/>
      <c r="AI43" s="356"/>
      <c r="AJ43" s="354"/>
      <c r="AK43" s="90"/>
      <c r="AL43" s="90"/>
      <c r="AM43" s="90"/>
      <c r="AN43" s="90"/>
      <c r="AO43" s="90"/>
      <c r="AP43" s="90"/>
      <c r="AQ43" s="90"/>
    </row>
    <row r="44" spans="1:43" s="58" customFormat="1" ht="30" x14ac:dyDescent="0.2">
      <c r="A44" s="359">
        <v>42</v>
      </c>
      <c r="B44" s="296" t="s">
        <v>3189</v>
      </c>
      <c r="C44" s="296">
        <v>850151438</v>
      </c>
      <c r="D44" s="359" t="s">
        <v>3190</v>
      </c>
      <c r="E44" s="296" t="s">
        <v>3191</v>
      </c>
      <c r="F44" s="296" t="s">
        <v>3192</v>
      </c>
      <c r="G44" s="360">
        <v>72919.259999999995</v>
      </c>
      <c r="H44" s="361">
        <v>50000</v>
      </c>
      <c r="I44" s="360">
        <v>22919.26</v>
      </c>
      <c r="J44" s="356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6"/>
      <c r="AE44" s="356"/>
      <c r="AF44" s="356"/>
      <c r="AG44" s="356"/>
      <c r="AH44" s="356"/>
      <c r="AI44" s="356"/>
      <c r="AJ44" s="354"/>
      <c r="AK44" s="90"/>
      <c r="AL44" s="90"/>
      <c r="AM44" s="90"/>
      <c r="AN44" s="90"/>
      <c r="AO44" s="90"/>
      <c r="AP44" s="90"/>
      <c r="AQ44" s="90"/>
    </row>
    <row r="45" spans="1:43" s="58" customFormat="1" ht="45" x14ac:dyDescent="0.2">
      <c r="A45" s="359">
        <v>43</v>
      </c>
      <c r="B45" s="296" t="s">
        <v>3111</v>
      </c>
      <c r="C45" s="296">
        <v>870112339</v>
      </c>
      <c r="D45" s="359" t="s">
        <v>3193</v>
      </c>
      <c r="E45" s="296" t="s">
        <v>3194</v>
      </c>
      <c r="F45" s="296" t="s">
        <v>3195</v>
      </c>
      <c r="G45" s="360">
        <v>50000</v>
      </c>
      <c r="H45" s="361">
        <v>50000</v>
      </c>
      <c r="I45" s="360">
        <v>0</v>
      </c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  <c r="AJ45" s="354"/>
      <c r="AK45" s="90"/>
      <c r="AL45" s="90"/>
      <c r="AM45" s="90"/>
      <c r="AN45" s="90"/>
      <c r="AO45" s="90"/>
      <c r="AP45" s="90"/>
      <c r="AQ45" s="90"/>
    </row>
    <row r="46" spans="1:43" s="58" customFormat="1" ht="30" x14ac:dyDescent="0.2">
      <c r="A46" s="359">
        <v>44</v>
      </c>
      <c r="B46" s="296" t="s">
        <v>3067</v>
      </c>
      <c r="C46" s="296">
        <v>830483289</v>
      </c>
      <c r="D46" s="359" t="s">
        <v>3196</v>
      </c>
      <c r="E46" s="296" t="s">
        <v>3197</v>
      </c>
      <c r="F46" s="296" t="s">
        <v>3198</v>
      </c>
      <c r="G46" s="360">
        <v>50000</v>
      </c>
      <c r="H46" s="361">
        <v>50000</v>
      </c>
      <c r="I46" s="360">
        <v>0</v>
      </c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  <c r="AJ46" s="354"/>
      <c r="AK46" s="90"/>
      <c r="AL46" s="90"/>
      <c r="AM46" s="90"/>
      <c r="AN46" s="90"/>
      <c r="AO46" s="90"/>
      <c r="AP46" s="90"/>
      <c r="AQ46" s="90"/>
    </row>
    <row r="47" spans="1:43" s="58" customFormat="1" ht="30" x14ac:dyDescent="0.2">
      <c r="A47" s="359">
        <v>45</v>
      </c>
      <c r="B47" s="296" t="s">
        <v>3199</v>
      </c>
      <c r="C47" s="296">
        <v>870361427</v>
      </c>
      <c r="D47" s="359" t="s">
        <v>3200</v>
      </c>
      <c r="E47" s="296" t="s">
        <v>3201</v>
      </c>
      <c r="F47" s="296" t="s">
        <v>3202</v>
      </c>
      <c r="G47" s="360">
        <v>50000</v>
      </c>
      <c r="H47" s="361">
        <v>50000</v>
      </c>
      <c r="I47" s="360">
        <v>0</v>
      </c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  <c r="AA47" s="356"/>
      <c r="AB47" s="356"/>
      <c r="AC47" s="356"/>
      <c r="AD47" s="356"/>
      <c r="AE47" s="356"/>
      <c r="AF47" s="356"/>
      <c r="AG47" s="356"/>
      <c r="AH47" s="356"/>
      <c r="AI47" s="356"/>
      <c r="AJ47" s="354"/>
      <c r="AK47" s="90"/>
      <c r="AL47" s="90"/>
      <c r="AM47" s="90"/>
      <c r="AN47" s="90"/>
      <c r="AO47" s="90"/>
      <c r="AP47" s="90"/>
      <c r="AQ47" s="90"/>
    </row>
    <row r="48" spans="1:43" s="58" customFormat="1" ht="60" x14ac:dyDescent="0.2">
      <c r="A48" s="359">
        <v>46</v>
      </c>
      <c r="B48" s="296" t="s">
        <v>3203</v>
      </c>
      <c r="C48" s="296">
        <v>830863667</v>
      </c>
      <c r="D48" s="359" t="s">
        <v>3204</v>
      </c>
      <c r="E48" s="296" t="s">
        <v>3205</v>
      </c>
      <c r="F48" s="296" t="s">
        <v>3206</v>
      </c>
      <c r="G48" s="360">
        <v>33000</v>
      </c>
      <c r="H48" s="361">
        <v>33000</v>
      </c>
      <c r="I48" s="360">
        <v>0</v>
      </c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4"/>
      <c r="AK48" s="90"/>
      <c r="AL48" s="90"/>
      <c r="AM48" s="90"/>
      <c r="AN48" s="90"/>
      <c r="AO48" s="90"/>
      <c r="AP48" s="90"/>
      <c r="AQ48" s="90"/>
    </row>
    <row r="49" spans="1:43" s="58" customFormat="1" ht="30" x14ac:dyDescent="0.2">
      <c r="A49" s="359">
        <v>47</v>
      </c>
      <c r="B49" s="296" t="s">
        <v>3207</v>
      </c>
      <c r="C49" s="296">
        <v>820442695</v>
      </c>
      <c r="D49" s="359" t="s">
        <v>3208</v>
      </c>
      <c r="E49" s="296" t="s">
        <v>3209</v>
      </c>
      <c r="F49" s="296" t="s">
        <v>3210</v>
      </c>
      <c r="G49" s="360">
        <v>12500</v>
      </c>
      <c r="H49" s="361">
        <v>12500</v>
      </c>
      <c r="I49" s="360">
        <v>0</v>
      </c>
      <c r="J49" s="356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  <c r="AA49" s="356"/>
      <c r="AB49" s="356"/>
      <c r="AC49" s="356"/>
      <c r="AD49" s="356"/>
      <c r="AE49" s="356"/>
      <c r="AF49" s="356"/>
      <c r="AG49" s="356"/>
      <c r="AH49" s="356"/>
      <c r="AI49" s="356"/>
      <c r="AJ49" s="354"/>
      <c r="AK49" s="90"/>
      <c r="AL49" s="90"/>
      <c r="AM49" s="90"/>
      <c r="AN49" s="90"/>
      <c r="AO49" s="90"/>
      <c r="AP49" s="90"/>
      <c r="AQ49" s="90"/>
    </row>
    <row r="50" spans="1:43" s="58" customFormat="1" ht="30" x14ac:dyDescent="0.2">
      <c r="A50" s="359">
        <v>48</v>
      </c>
      <c r="B50" s="296" t="s">
        <v>3098</v>
      </c>
      <c r="C50" s="296">
        <v>820274028</v>
      </c>
      <c r="D50" s="359" t="s">
        <v>3211</v>
      </c>
      <c r="E50" s="296" t="s">
        <v>3212</v>
      </c>
      <c r="F50" s="296" t="s">
        <v>3213</v>
      </c>
      <c r="G50" s="360">
        <v>24844.5</v>
      </c>
      <c r="H50" s="361">
        <v>24844.5</v>
      </c>
      <c r="I50" s="360">
        <v>0</v>
      </c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6"/>
      <c r="AE50" s="356"/>
      <c r="AF50" s="356"/>
      <c r="AG50" s="356"/>
      <c r="AH50" s="356"/>
      <c r="AI50" s="356"/>
      <c r="AJ50" s="354"/>
      <c r="AK50" s="90"/>
      <c r="AL50" s="90"/>
      <c r="AM50" s="90"/>
      <c r="AN50" s="90"/>
      <c r="AO50" s="90"/>
      <c r="AP50" s="90"/>
      <c r="AQ50" s="90"/>
    </row>
    <row r="51" spans="1:43" s="58" customFormat="1" ht="45" x14ac:dyDescent="0.2">
      <c r="A51" s="359">
        <v>49</v>
      </c>
      <c r="B51" s="296" t="s">
        <v>3214</v>
      </c>
      <c r="C51" s="362" t="s">
        <v>3215</v>
      </c>
      <c r="D51" s="359" t="s">
        <v>3216</v>
      </c>
      <c r="E51" s="296" t="s">
        <v>3217</v>
      </c>
      <c r="F51" s="296" t="s">
        <v>3218</v>
      </c>
      <c r="G51" s="363">
        <v>63857.21</v>
      </c>
      <c r="H51" s="364">
        <v>50000</v>
      </c>
      <c r="I51" s="363">
        <v>13857.21</v>
      </c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  <c r="AA51" s="356"/>
      <c r="AB51" s="356"/>
      <c r="AC51" s="356"/>
      <c r="AD51" s="356"/>
      <c r="AE51" s="356"/>
      <c r="AF51" s="356"/>
      <c r="AG51" s="356"/>
      <c r="AH51" s="356"/>
      <c r="AI51" s="356"/>
      <c r="AJ51" s="354"/>
      <c r="AK51" s="90"/>
      <c r="AL51" s="90"/>
      <c r="AM51" s="90"/>
      <c r="AN51" s="90"/>
      <c r="AO51" s="90"/>
      <c r="AP51" s="90"/>
      <c r="AQ51" s="90"/>
    </row>
    <row r="52" spans="1:43" s="58" customFormat="1" ht="45" x14ac:dyDescent="0.2">
      <c r="A52" s="359">
        <v>50</v>
      </c>
      <c r="B52" s="296" t="s">
        <v>3219</v>
      </c>
      <c r="C52" s="296">
        <v>830613635</v>
      </c>
      <c r="D52" s="359"/>
      <c r="E52" s="296" t="s">
        <v>3220</v>
      </c>
      <c r="F52" s="296" t="s">
        <v>3221</v>
      </c>
      <c r="G52" s="360">
        <v>49718.45</v>
      </c>
      <c r="H52" s="361">
        <v>49718.45</v>
      </c>
      <c r="I52" s="360">
        <v>0</v>
      </c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  <c r="AA52" s="356"/>
      <c r="AB52" s="356"/>
      <c r="AC52" s="356"/>
      <c r="AD52" s="356"/>
      <c r="AE52" s="356"/>
      <c r="AF52" s="356"/>
      <c r="AG52" s="356"/>
      <c r="AH52" s="356"/>
      <c r="AI52" s="356"/>
      <c r="AJ52" s="354"/>
      <c r="AK52" s="90"/>
      <c r="AL52" s="90"/>
      <c r="AM52" s="90"/>
      <c r="AN52" s="90"/>
      <c r="AO52" s="90"/>
      <c r="AP52" s="90"/>
      <c r="AQ52" s="90"/>
    </row>
    <row r="53" spans="1:43" s="58" customFormat="1" ht="45" x14ac:dyDescent="0.2">
      <c r="A53" s="359">
        <v>51</v>
      </c>
      <c r="B53" s="296" t="s">
        <v>3111</v>
      </c>
      <c r="C53" s="296">
        <v>870112340</v>
      </c>
      <c r="D53" s="359" t="s">
        <v>3222</v>
      </c>
      <c r="E53" s="296" t="s">
        <v>3223</v>
      </c>
      <c r="F53" s="296" t="s">
        <v>3224</v>
      </c>
      <c r="G53" s="360">
        <v>50000</v>
      </c>
      <c r="H53" s="361">
        <v>50000</v>
      </c>
      <c r="I53" s="360">
        <v>0</v>
      </c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6"/>
      <c r="AF53" s="356"/>
      <c r="AG53" s="356"/>
      <c r="AH53" s="356"/>
      <c r="AI53" s="356"/>
      <c r="AJ53" s="354"/>
      <c r="AK53" s="90"/>
      <c r="AL53" s="90"/>
      <c r="AM53" s="90"/>
      <c r="AN53" s="90"/>
      <c r="AO53" s="90"/>
      <c r="AP53" s="90"/>
      <c r="AQ53" s="90"/>
    </row>
    <row r="54" spans="1:43" s="58" customFormat="1" ht="30" x14ac:dyDescent="0.2">
      <c r="A54" s="359">
        <v>52</v>
      </c>
      <c r="B54" s="296" t="s">
        <v>3090</v>
      </c>
      <c r="C54" s="296">
        <v>810114265</v>
      </c>
      <c r="D54" s="359" t="s">
        <v>3225</v>
      </c>
      <c r="E54" s="296" t="s">
        <v>3226</v>
      </c>
      <c r="F54" s="296" t="s">
        <v>3227</v>
      </c>
      <c r="G54" s="360">
        <v>50000</v>
      </c>
      <c r="H54" s="361">
        <v>50000</v>
      </c>
      <c r="I54" s="360">
        <v>0</v>
      </c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  <c r="AE54" s="356"/>
      <c r="AF54" s="356"/>
      <c r="AG54" s="356"/>
      <c r="AH54" s="356"/>
      <c r="AI54" s="356"/>
      <c r="AJ54" s="354"/>
      <c r="AK54" s="90"/>
      <c r="AL54" s="90"/>
      <c r="AM54" s="90"/>
      <c r="AN54" s="90"/>
      <c r="AO54" s="90"/>
      <c r="AP54" s="90"/>
      <c r="AQ54" s="90"/>
    </row>
    <row r="55" spans="1:43" s="58" customFormat="1" ht="45" x14ac:dyDescent="0.2">
      <c r="A55" s="359">
        <v>53</v>
      </c>
      <c r="B55" s="296" t="s">
        <v>3228</v>
      </c>
      <c r="C55" s="296">
        <v>830143712</v>
      </c>
      <c r="D55" s="359" t="s">
        <v>3229</v>
      </c>
      <c r="E55" s="296" t="s">
        <v>3230</v>
      </c>
      <c r="F55" s="296" t="s">
        <v>3231</v>
      </c>
      <c r="G55" s="360">
        <v>50000</v>
      </c>
      <c r="H55" s="361">
        <v>50000</v>
      </c>
      <c r="I55" s="360">
        <v>0</v>
      </c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6"/>
      <c r="AF55" s="356"/>
      <c r="AG55" s="356"/>
      <c r="AH55" s="356"/>
      <c r="AI55" s="356"/>
      <c r="AJ55" s="354"/>
      <c r="AK55" s="90"/>
      <c r="AL55" s="90"/>
      <c r="AM55" s="90"/>
      <c r="AN55" s="90"/>
      <c r="AO55" s="90"/>
      <c r="AP55" s="90"/>
      <c r="AQ55" s="90"/>
    </row>
    <row r="56" spans="1:43" s="58" customFormat="1" ht="45" x14ac:dyDescent="0.2">
      <c r="A56" s="359">
        <v>54</v>
      </c>
      <c r="B56" s="296" t="s">
        <v>3232</v>
      </c>
      <c r="C56" s="296" t="s">
        <v>3233</v>
      </c>
      <c r="D56" s="359" t="s">
        <v>3234</v>
      </c>
      <c r="E56" s="296" t="s">
        <v>3235</v>
      </c>
      <c r="F56" s="296" t="s">
        <v>3236</v>
      </c>
      <c r="G56" s="360">
        <v>49967.47</v>
      </c>
      <c r="H56" s="361">
        <v>49967.47</v>
      </c>
      <c r="I56" s="360">
        <v>0</v>
      </c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  <c r="AA56" s="356"/>
      <c r="AB56" s="356"/>
      <c r="AC56" s="356"/>
      <c r="AD56" s="356"/>
      <c r="AE56" s="356"/>
      <c r="AF56" s="356"/>
      <c r="AG56" s="356"/>
      <c r="AH56" s="356"/>
      <c r="AI56" s="356"/>
      <c r="AJ56" s="354"/>
      <c r="AK56" s="90"/>
      <c r="AL56" s="90"/>
      <c r="AM56" s="90"/>
      <c r="AN56" s="90"/>
      <c r="AO56" s="90"/>
      <c r="AP56" s="90"/>
      <c r="AQ56" s="90"/>
    </row>
    <row r="57" spans="1:43" s="58" customFormat="1" ht="75" x14ac:dyDescent="0.2">
      <c r="A57" s="359">
        <v>55</v>
      </c>
      <c r="B57" s="365" t="s">
        <v>3237</v>
      </c>
      <c r="C57" s="362" t="s">
        <v>3238</v>
      </c>
      <c r="D57" s="359" t="s">
        <v>3239</v>
      </c>
      <c r="E57" s="296" t="s">
        <v>3240</v>
      </c>
      <c r="F57" s="296"/>
      <c r="G57" s="363">
        <v>90456.8</v>
      </c>
      <c r="H57" s="364">
        <v>50000</v>
      </c>
      <c r="I57" s="363">
        <v>40456.800000000003</v>
      </c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  <c r="AA57" s="356"/>
      <c r="AB57" s="356"/>
      <c r="AC57" s="356"/>
      <c r="AD57" s="356"/>
      <c r="AE57" s="356"/>
      <c r="AF57" s="356"/>
      <c r="AG57" s="356"/>
      <c r="AH57" s="356"/>
      <c r="AI57" s="356"/>
      <c r="AJ57" s="354"/>
      <c r="AK57" s="90"/>
      <c r="AL57" s="90"/>
      <c r="AM57" s="90"/>
      <c r="AN57" s="90"/>
      <c r="AO57" s="90"/>
      <c r="AP57" s="90"/>
      <c r="AQ57" s="90"/>
    </row>
    <row r="58" spans="1:43" s="58" customFormat="1" ht="60" x14ac:dyDescent="0.2">
      <c r="A58" s="359">
        <v>56</v>
      </c>
      <c r="B58" s="365" t="s">
        <v>3050</v>
      </c>
      <c r="C58" s="362" t="s">
        <v>3241</v>
      </c>
      <c r="D58" s="359" t="s">
        <v>3242</v>
      </c>
      <c r="E58" s="296" t="s">
        <v>3243</v>
      </c>
      <c r="F58" s="296" t="s">
        <v>3244</v>
      </c>
      <c r="G58" s="363">
        <v>113423.49</v>
      </c>
      <c r="H58" s="364">
        <v>50000</v>
      </c>
      <c r="I58" s="363">
        <v>63423.49</v>
      </c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6"/>
      <c r="AB58" s="356"/>
      <c r="AC58" s="356"/>
      <c r="AD58" s="356"/>
      <c r="AE58" s="356"/>
      <c r="AF58" s="356"/>
      <c r="AG58" s="356"/>
      <c r="AH58" s="356"/>
      <c r="AI58" s="356"/>
      <c r="AJ58" s="354"/>
      <c r="AK58" s="90"/>
      <c r="AL58" s="90"/>
      <c r="AM58" s="90"/>
      <c r="AN58" s="90"/>
      <c r="AO58" s="90"/>
      <c r="AP58" s="90"/>
      <c r="AQ58" s="90"/>
    </row>
    <row r="59" spans="1:43" s="58" customFormat="1" ht="45" x14ac:dyDescent="0.2">
      <c r="A59" s="359">
        <v>57</v>
      </c>
      <c r="B59" s="296" t="s">
        <v>3111</v>
      </c>
      <c r="C59" s="296">
        <v>870112334</v>
      </c>
      <c r="D59" s="359" t="s">
        <v>3245</v>
      </c>
      <c r="E59" s="296" t="s">
        <v>3246</v>
      </c>
      <c r="F59" s="296" t="s">
        <v>3247</v>
      </c>
      <c r="G59" s="360">
        <v>50000</v>
      </c>
      <c r="H59" s="361">
        <v>50000</v>
      </c>
      <c r="I59" s="360">
        <v>0</v>
      </c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  <c r="AJ59" s="354"/>
      <c r="AK59" s="90"/>
      <c r="AL59" s="90"/>
      <c r="AM59" s="90"/>
      <c r="AN59" s="90"/>
      <c r="AO59" s="90"/>
      <c r="AP59" s="90"/>
      <c r="AQ59" s="90"/>
    </row>
    <row r="60" spans="1:43" s="58" customFormat="1" ht="45" x14ac:dyDescent="0.2">
      <c r="A60" s="359">
        <v>58</v>
      </c>
      <c r="B60" s="296" t="s">
        <v>3111</v>
      </c>
      <c r="C60" s="296">
        <v>870112918</v>
      </c>
      <c r="D60" s="359" t="s">
        <v>3248</v>
      </c>
      <c r="E60" s="296" t="s">
        <v>3249</v>
      </c>
      <c r="F60" s="296" t="s">
        <v>3250</v>
      </c>
      <c r="G60" s="360">
        <v>50000</v>
      </c>
      <c r="H60" s="361">
        <v>50000</v>
      </c>
      <c r="I60" s="360">
        <v>0</v>
      </c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6"/>
      <c r="AI60" s="356"/>
      <c r="AJ60" s="354"/>
      <c r="AK60" s="90"/>
      <c r="AL60" s="90"/>
      <c r="AM60" s="90"/>
      <c r="AN60" s="90"/>
      <c r="AO60" s="90"/>
      <c r="AP60" s="90"/>
      <c r="AQ60" s="90"/>
    </row>
    <row r="61" spans="1:43" s="58" customFormat="1" ht="45" x14ac:dyDescent="0.2">
      <c r="A61" s="359">
        <v>59</v>
      </c>
      <c r="B61" s="296" t="s">
        <v>3219</v>
      </c>
      <c r="C61" s="296">
        <v>830383568</v>
      </c>
      <c r="D61" s="359"/>
      <c r="E61" s="296" t="s">
        <v>3251</v>
      </c>
      <c r="F61" s="296" t="s">
        <v>3252</v>
      </c>
      <c r="G61" s="360">
        <v>49718.45</v>
      </c>
      <c r="H61" s="361">
        <v>49718.45</v>
      </c>
      <c r="I61" s="360">
        <v>0</v>
      </c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6"/>
      <c r="AI61" s="356"/>
      <c r="AJ61" s="354"/>
      <c r="AK61" s="90"/>
      <c r="AL61" s="90"/>
      <c r="AM61" s="90"/>
      <c r="AN61" s="90"/>
      <c r="AO61" s="90"/>
      <c r="AP61" s="90"/>
      <c r="AQ61" s="90"/>
    </row>
    <row r="62" spans="1:43" s="58" customFormat="1" ht="45" x14ac:dyDescent="0.2">
      <c r="A62" s="359">
        <v>60</v>
      </c>
      <c r="B62" s="296" t="s">
        <v>3253</v>
      </c>
      <c r="C62" s="296">
        <v>830900703</v>
      </c>
      <c r="D62" s="359" t="s">
        <v>3254</v>
      </c>
      <c r="E62" s="296" t="s">
        <v>3255</v>
      </c>
      <c r="F62" s="296" t="s">
        <v>3256</v>
      </c>
      <c r="G62" s="360">
        <v>49992.47</v>
      </c>
      <c r="H62" s="361">
        <v>49992.47</v>
      </c>
      <c r="I62" s="360">
        <v>0</v>
      </c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  <c r="AJ62" s="354"/>
      <c r="AK62" s="90"/>
      <c r="AL62" s="90"/>
      <c r="AM62" s="90"/>
      <c r="AN62" s="90"/>
      <c r="AO62" s="90"/>
      <c r="AP62" s="90"/>
      <c r="AQ62" s="90"/>
    </row>
    <row r="63" spans="1:43" s="58" customFormat="1" ht="30" x14ac:dyDescent="0.2">
      <c r="A63" s="359">
        <v>61</v>
      </c>
      <c r="B63" s="365" t="s">
        <v>3090</v>
      </c>
      <c r="C63" s="296">
        <v>810110005</v>
      </c>
      <c r="D63" s="359" t="s">
        <v>3257</v>
      </c>
      <c r="E63" s="296" t="s">
        <v>3258</v>
      </c>
      <c r="F63" s="296" t="s">
        <v>3259</v>
      </c>
      <c r="G63" s="360">
        <v>50000</v>
      </c>
      <c r="H63" s="361">
        <v>50000</v>
      </c>
      <c r="I63" s="360">
        <v>0</v>
      </c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  <c r="AJ63" s="354"/>
      <c r="AK63" s="90"/>
      <c r="AL63" s="90"/>
      <c r="AM63" s="90"/>
      <c r="AN63" s="90"/>
      <c r="AO63" s="90"/>
      <c r="AP63" s="90"/>
      <c r="AQ63" s="90"/>
    </row>
    <row r="64" spans="1:43" s="58" customFormat="1" ht="30" x14ac:dyDescent="0.2">
      <c r="A64" s="359">
        <v>62</v>
      </c>
      <c r="B64" s="296" t="s">
        <v>3098</v>
      </c>
      <c r="C64" s="296">
        <v>820274032</v>
      </c>
      <c r="D64" s="359" t="s">
        <v>3260</v>
      </c>
      <c r="E64" s="296" t="s">
        <v>3261</v>
      </c>
      <c r="F64" s="296" t="s">
        <v>3262</v>
      </c>
      <c r="G64" s="360">
        <v>20936.46</v>
      </c>
      <c r="H64" s="361">
        <v>20936.46</v>
      </c>
      <c r="I64" s="360">
        <v>0</v>
      </c>
      <c r="J64" s="356"/>
      <c r="K64" s="356"/>
      <c r="L64" s="356"/>
      <c r="M64" s="356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356"/>
      <c r="AA64" s="356"/>
      <c r="AB64" s="356"/>
      <c r="AC64" s="356"/>
      <c r="AD64" s="356"/>
      <c r="AE64" s="356"/>
      <c r="AF64" s="356"/>
      <c r="AG64" s="356"/>
      <c r="AH64" s="356"/>
      <c r="AI64" s="356"/>
      <c r="AJ64" s="354"/>
      <c r="AK64" s="90"/>
      <c r="AL64" s="90"/>
      <c r="AM64" s="90"/>
      <c r="AN64" s="90"/>
      <c r="AO64" s="90"/>
      <c r="AP64" s="90"/>
      <c r="AQ64" s="90"/>
    </row>
    <row r="65" spans="1:43" s="58" customFormat="1" ht="30" x14ac:dyDescent="0.2">
      <c r="A65" s="359">
        <v>63</v>
      </c>
      <c r="B65" s="296" t="s">
        <v>3090</v>
      </c>
      <c r="C65" s="296">
        <v>810114260</v>
      </c>
      <c r="D65" s="359" t="s">
        <v>3263</v>
      </c>
      <c r="E65" s="296" t="s">
        <v>3264</v>
      </c>
      <c r="F65" s="296" t="s">
        <v>3265</v>
      </c>
      <c r="G65" s="360">
        <v>50000</v>
      </c>
      <c r="H65" s="361">
        <v>50000</v>
      </c>
      <c r="I65" s="360">
        <v>0</v>
      </c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6"/>
      <c r="AI65" s="356"/>
      <c r="AJ65" s="354"/>
      <c r="AK65" s="90"/>
      <c r="AL65" s="90"/>
      <c r="AM65" s="90"/>
      <c r="AN65" s="90"/>
      <c r="AO65" s="90"/>
      <c r="AP65" s="90"/>
      <c r="AQ65" s="90"/>
    </row>
    <row r="66" spans="1:43" s="58" customFormat="1" ht="45" x14ac:dyDescent="0.2">
      <c r="A66" s="359">
        <v>64</v>
      </c>
      <c r="B66" s="296" t="s">
        <v>3266</v>
      </c>
      <c r="C66" s="296">
        <v>840341118</v>
      </c>
      <c r="D66" s="359" t="s">
        <v>3267</v>
      </c>
      <c r="E66" s="296" t="s">
        <v>3268</v>
      </c>
      <c r="F66" s="296" t="s">
        <v>3269</v>
      </c>
      <c r="G66" s="360">
        <v>50000</v>
      </c>
      <c r="H66" s="361">
        <v>50000</v>
      </c>
      <c r="I66" s="360">
        <v>0</v>
      </c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6"/>
      <c r="AI66" s="356"/>
      <c r="AJ66" s="354"/>
      <c r="AK66" s="90"/>
      <c r="AL66" s="90"/>
      <c r="AM66" s="90"/>
      <c r="AN66" s="90"/>
      <c r="AO66" s="90"/>
      <c r="AP66" s="90"/>
      <c r="AQ66" s="90"/>
    </row>
    <row r="67" spans="1:43" s="58" customFormat="1" ht="45" x14ac:dyDescent="0.2">
      <c r="A67" s="359">
        <v>65</v>
      </c>
      <c r="B67" s="296" t="s">
        <v>3270</v>
      </c>
      <c r="C67" s="296">
        <v>830773065</v>
      </c>
      <c r="D67" s="359" t="s">
        <v>3271</v>
      </c>
      <c r="E67" s="296" t="s">
        <v>3272</v>
      </c>
      <c r="F67" s="296" t="s">
        <v>3273</v>
      </c>
      <c r="G67" s="360">
        <v>64258.2</v>
      </c>
      <c r="H67" s="361">
        <v>50000</v>
      </c>
      <c r="I67" s="360">
        <v>14258.2</v>
      </c>
      <c r="J67" s="356"/>
      <c r="K67" s="356"/>
      <c r="L67" s="356"/>
      <c r="M67" s="356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356"/>
      <c r="AA67" s="356"/>
      <c r="AB67" s="356"/>
      <c r="AC67" s="356"/>
      <c r="AD67" s="356"/>
      <c r="AE67" s="356"/>
      <c r="AF67" s="356"/>
      <c r="AG67" s="356"/>
      <c r="AH67" s="356"/>
      <c r="AI67" s="356"/>
      <c r="AJ67" s="354"/>
      <c r="AK67" s="90"/>
      <c r="AL67" s="90"/>
      <c r="AM67" s="90"/>
      <c r="AN67" s="90"/>
      <c r="AO67" s="90"/>
      <c r="AP67" s="90"/>
      <c r="AQ67" s="90"/>
    </row>
    <row r="68" spans="1:43" s="58" customFormat="1" ht="30" x14ac:dyDescent="0.2">
      <c r="A68" s="359">
        <v>66</v>
      </c>
      <c r="B68" s="296" t="s">
        <v>3090</v>
      </c>
      <c r="C68" s="296">
        <v>810114087</v>
      </c>
      <c r="D68" s="359" t="s">
        <v>3274</v>
      </c>
      <c r="E68" s="296" t="s">
        <v>3144</v>
      </c>
      <c r="F68" s="296" t="s">
        <v>3275</v>
      </c>
      <c r="G68" s="360">
        <v>50000</v>
      </c>
      <c r="H68" s="361">
        <v>50000</v>
      </c>
      <c r="I68" s="360">
        <v>0</v>
      </c>
      <c r="J68" s="356"/>
      <c r="K68" s="356"/>
      <c r="L68" s="356"/>
      <c r="M68" s="356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356"/>
      <c r="AA68" s="356"/>
      <c r="AB68" s="356"/>
      <c r="AC68" s="356"/>
      <c r="AD68" s="356"/>
      <c r="AE68" s="356"/>
      <c r="AF68" s="356"/>
      <c r="AG68" s="356"/>
      <c r="AH68" s="356"/>
      <c r="AI68" s="356"/>
      <c r="AJ68" s="354"/>
      <c r="AK68" s="90"/>
      <c r="AL68" s="90"/>
      <c r="AM68" s="90"/>
      <c r="AN68" s="90"/>
      <c r="AO68" s="90"/>
      <c r="AP68" s="90"/>
      <c r="AQ68" s="90"/>
    </row>
    <row r="69" spans="1:43" s="58" customFormat="1" ht="30" x14ac:dyDescent="0.2">
      <c r="A69" s="359">
        <v>67</v>
      </c>
      <c r="B69" s="296" t="s">
        <v>3276</v>
      </c>
      <c r="C69" s="296">
        <v>83029633</v>
      </c>
      <c r="D69" s="359" t="s">
        <v>3277</v>
      </c>
      <c r="E69" s="296" t="s">
        <v>3278</v>
      </c>
      <c r="F69" s="296" t="s">
        <v>3279</v>
      </c>
      <c r="G69" s="360">
        <v>53010.46</v>
      </c>
      <c r="H69" s="361">
        <v>50000</v>
      </c>
      <c r="I69" s="360">
        <v>3010.46</v>
      </c>
      <c r="J69" s="356"/>
      <c r="K69" s="356"/>
      <c r="L69" s="356"/>
      <c r="M69" s="356"/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356"/>
      <c r="AA69" s="356"/>
      <c r="AB69" s="356"/>
      <c r="AC69" s="356"/>
      <c r="AD69" s="356"/>
      <c r="AE69" s="356"/>
      <c r="AF69" s="356"/>
      <c r="AG69" s="356"/>
      <c r="AH69" s="356"/>
      <c r="AI69" s="356"/>
      <c r="AJ69" s="354"/>
      <c r="AK69" s="90"/>
      <c r="AL69" s="90"/>
      <c r="AM69" s="90"/>
      <c r="AN69" s="90"/>
      <c r="AO69" s="90"/>
      <c r="AP69" s="90"/>
      <c r="AQ69" s="90"/>
    </row>
    <row r="70" spans="1:43" s="58" customFormat="1" ht="30" x14ac:dyDescent="0.2">
      <c r="A70" s="359">
        <v>68</v>
      </c>
      <c r="B70" s="296" t="s">
        <v>3280</v>
      </c>
      <c r="C70" s="296">
        <v>830043343</v>
      </c>
      <c r="D70" s="359" t="s">
        <v>3281</v>
      </c>
      <c r="E70" s="296" t="s">
        <v>3282</v>
      </c>
      <c r="F70" s="296" t="s">
        <v>3283</v>
      </c>
      <c r="G70" s="360">
        <v>50000</v>
      </c>
      <c r="H70" s="361">
        <v>50000</v>
      </c>
      <c r="I70" s="360">
        <v>0</v>
      </c>
      <c r="J70" s="356"/>
      <c r="K70" s="356"/>
      <c r="L70" s="356"/>
      <c r="M70" s="356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356"/>
      <c r="AA70" s="356"/>
      <c r="AB70" s="356"/>
      <c r="AC70" s="356"/>
      <c r="AD70" s="356"/>
      <c r="AE70" s="356"/>
      <c r="AF70" s="356"/>
      <c r="AG70" s="356"/>
      <c r="AH70" s="356"/>
      <c r="AI70" s="356"/>
      <c r="AJ70" s="354"/>
      <c r="AK70" s="90"/>
      <c r="AL70" s="90"/>
      <c r="AM70" s="90"/>
      <c r="AN70" s="90"/>
      <c r="AO70" s="90"/>
      <c r="AP70" s="90"/>
      <c r="AQ70" s="90"/>
    </row>
    <row r="71" spans="1:43" s="58" customFormat="1" ht="45" x14ac:dyDescent="0.2">
      <c r="A71" s="359">
        <v>69</v>
      </c>
      <c r="B71" s="296" t="s">
        <v>3266</v>
      </c>
      <c r="C71" s="296">
        <v>840341119</v>
      </c>
      <c r="D71" s="359" t="s">
        <v>3284</v>
      </c>
      <c r="E71" s="296" t="s">
        <v>3285</v>
      </c>
      <c r="F71" s="296" t="s">
        <v>3286</v>
      </c>
      <c r="G71" s="360">
        <v>50000</v>
      </c>
      <c r="H71" s="361">
        <v>50000</v>
      </c>
      <c r="I71" s="360">
        <v>0</v>
      </c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6"/>
      <c r="AI71" s="356"/>
      <c r="AJ71" s="354"/>
      <c r="AK71" s="90"/>
      <c r="AL71" s="90"/>
      <c r="AM71" s="90"/>
      <c r="AN71" s="90"/>
      <c r="AO71" s="90"/>
      <c r="AP71" s="90"/>
      <c r="AQ71" s="90"/>
    </row>
    <row r="72" spans="1:43" s="58" customFormat="1" ht="30" x14ac:dyDescent="0.2">
      <c r="A72" s="359">
        <v>70</v>
      </c>
      <c r="B72" s="296" t="s">
        <v>3287</v>
      </c>
      <c r="C72" s="362" t="s">
        <v>3288</v>
      </c>
      <c r="D72" s="359" t="s">
        <v>3289</v>
      </c>
      <c r="E72" s="296" t="s">
        <v>3290</v>
      </c>
      <c r="F72" s="296" t="s">
        <v>3291</v>
      </c>
      <c r="G72" s="363">
        <v>49963</v>
      </c>
      <c r="H72" s="364">
        <v>49963</v>
      </c>
      <c r="I72" s="363">
        <v>0</v>
      </c>
      <c r="J72" s="356"/>
      <c r="K72" s="356"/>
      <c r="L72" s="356"/>
      <c r="M72" s="356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356"/>
      <c r="AA72" s="356"/>
      <c r="AB72" s="356"/>
      <c r="AC72" s="356"/>
      <c r="AD72" s="356"/>
      <c r="AE72" s="356"/>
      <c r="AF72" s="356"/>
      <c r="AG72" s="356"/>
      <c r="AH72" s="356"/>
      <c r="AI72" s="356"/>
      <c r="AJ72" s="354"/>
      <c r="AK72" s="90"/>
      <c r="AL72" s="90"/>
      <c r="AM72" s="90"/>
      <c r="AN72" s="90"/>
      <c r="AO72" s="90"/>
      <c r="AP72" s="90"/>
      <c r="AQ72" s="90"/>
    </row>
    <row r="73" spans="1:43" s="58" customFormat="1" ht="45" x14ac:dyDescent="0.2">
      <c r="A73" s="359">
        <v>71</v>
      </c>
      <c r="B73" s="296" t="s">
        <v>3292</v>
      </c>
      <c r="C73" s="296">
        <v>830943208</v>
      </c>
      <c r="D73" s="359" t="s">
        <v>3293</v>
      </c>
      <c r="E73" s="296" t="s">
        <v>3294</v>
      </c>
      <c r="F73" s="296" t="s">
        <v>3295</v>
      </c>
      <c r="G73" s="360">
        <v>50000</v>
      </c>
      <c r="H73" s="361">
        <v>50000</v>
      </c>
      <c r="I73" s="360">
        <v>0</v>
      </c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356"/>
      <c r="AA73" s="356"/>
      <c r="AB73" s="356"/>
      <c r="AC73" s="356"/>
      <c r="AD73" s="356"/>
      <c r="AE73" s="356"/>
      <c r="AF73" s="356"/>
      <c r="AG73" s="356"/>
      <c r="AH73" s="356"/>
      <c r="AI73" s="356"/>
      <c r="AJ73" s="354"/>
      <c r="AK73" s="90"/>
      <c r="AL73" s="90"/>
      <c r="AM73" s="90"/>
      <c r="AN73" s="90"/>
      <c r="AO73" s="90"/>
      <c r="AP73" s="90"/>
      <c r="AQ73" s="90"/>
    </row>
    <row r="74" spans="1:43" s="58" customFormat="1" ht="45" x14ac:dyDescent="0.2">
      <c r="A74" s="359">
        <v>72</v>
      </c>
      <c r="B74" s="296" t="s">
        <v>3219</v>
      </c>
      <c r="C74" s="296">
        <v>830613634</v>
      </c>
      <c r="D74" s="359"/>
      <c r="E74" s="296" t="s">
        <v>3296</v>
      </c>
      <c r="F74" s="296" t="s">
        <v>3297</v>
      </c>
      <c r="G74" s="360">
        <v>49718.45</v>
      </c>
      <c r="H74" s="361">
        <v>49718.45</v>
      </c>
      <c r="I74" s="360">
        <v>0</v>
      </c>
      <c r="J74" s="356"/>
      <c r="K74" s="356"/>
      <c r="L74" s="356"/>
      <c r="M74" s="356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356"/>
      <c r="AA74" s="356"/>
      <c r="AB74" s="356"/>
      <c r="AC74" s="356"/>
      <c r="AD74" s="356"/>
      <c r="AE74" s="356"/>
      <c r="AF74" s="356"/>
      <c r="AG74" s="356"/>
      <c r="AH74" s="356"/>
      <c r="AI74" s="356"/>
      <c r="AJ74" s="354"/>
      <c r="AK74" s="90"/>
      <c r="AL74" s="90"/>
      <c r="AM74" s="90"/>
      <c r="AN74" s="90"/>
      <c r="AO74" s="90"/>
      <c r="AP74" s="90"/>
      <c r="AQ74" s="90"/>
    </row>
    <row r="75" spans="1:43" s="58" customFormat="1" ht="30" x14ac:dyDescent="0.2">
      <c r="A75" s="359">
        <v>73</v>
      </c>
      <c r="B75" s="296" t="s">
        <v>3090</v>
      </c>
      <c r="C75" s="296">
        <v>810114239</v>
      </c>
      <c r="D75" s="359" t="s">
        <v>3298</v>
      </c>
      <c r="E75" s="296" t="s">
        <v>3299</v>
      </c>
      <c r="F75" s="296" t="s">
        <v>3300</v>
      </c>
      <c r="G75" s="360">
        <v>50000</v>
      </c>
      <c r="H75" s="361">
        <v>50000</v>
      </c>
      <c r="I75" s="360">
        <v>0</v>
      </c>
      <c r="J75" s="356"/>
      <c r="K75" s="356"/>
      <c r="L75" s="356"/>
      <c r="M75" s="356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356"/>
      <c r="AA75" s="356"/>
      <c r="AB75" s="356"/>
      <c r="AC75" s="356"/>
      <c r="AD75" s="356"/>
      <c r="AE75" s="356"/>
      <c r="AF75" s="356"/>
      <c r="AG75" s="356"/>
      <c r="AH75" s="356"/>
      <c r="AI75" s="356"/>
      <c r="AJ75" s="354"/>
      <c r="AK75" s="90"/>
      <c r="AL75" s="90"/>
      <c r="AM75" s="90"/>
      <c r="AN75" s="90"/>
      <c r="AO75" s="90"/>
      <c r="AP75" s="90"/>
      <c r="AQ75" s="90"/>
    </row>
    <row r="76" spans="1:43" s="58" customFormat="1" ht="30" x14ac:dyDescent="0.2">
      <c r="A76" s="359">
        <v>74</v>
      </c>
      <c r="B76" s="296" t="s">
        <v>3063</v>
      </c>
      <c r="C76" s="296" t="s">
        <v>3301</v>
      </c>
      <c r="D76" s="359" t="s">
        <v>3302</v>
      </c>
      <c r="E76" s="296" t="s">
        <v>3303</v>
      </c>
      <c r="F76" s="296" t="s">
        <v>3304</v>
      </c>
      <c r="G76" s="360">
        <v>70000</v>
      </c>
      <c r="H76" s="361">
        <v>70000</v>
      </c>
      <c r="I76" s="360">
        <v>0</v>
      </c>
      <c r="J76" s="356"/>
      <c r="K76" s="356"/>
      <c r="L76" s="356"/>
      <c r="M76" s="356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356"/>
      <c r="AA76" s="356"/>
      <c r="AB76" s="356"/>
      <c r="AC76" s="356"/>
      <c r="AD76" s="356"/>
      <c r="AE76" s="356"/>
      <c r="AF76" s="356"/>
      <c r="AG76" s="356"/>
      <c r="AH76" s="356"/>
      <c r="AI76" s="356"/>
      <c r="AJ76" s="354"/>
      <c r="AK76" s="90"/>
      <c r="AL76" s="90"/>
      <c r="AM76" s="90"/>
      <c r="AN76" s="90"/>
      <c r="AO76" s="90"/>
      <c r="AP76" s="90"/>
      <c r="AQ76" s="90"/>
    </row>
    <row r="77" spans="1:43" s="58" customFormat="1" ht="45" x14ac:dyDescent="0.2">
      <c r="A77" s="359">
        <v>75</v>
      </c>
      <c r="B77" s="296" t="s">
        <v>3111</v>
      </c>
      <c r="C77" s="296">
        <v>870112331</v>
      </c>
      <c r="D77" s="359" t="s">
        <v>3305</v>
      </c>
      <c r="E77" s="296" t="s">
        <v>3306</v>
      </c>
      <c r="F77" s="296" t="s">
        <v>3307</v>
      </c>
      <c r="G77" s="360">
        <v>50000</v>
      </c>
      <c r="H77" s="361">
        <v>50000</v>
      </c>
      <c r="I77" s="360">
        <v>0</v>
      </c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56"/>
      <c r="AA77" s="356"/>
      <c r="AB77" s="356"/>
      <c r="AC77" s="356"/>
      <c r="AD77" s="356"/>
      <c r="AE77" s="356"/>
      <c r="AF77" s="356"/>
      <c r="AG77" s="356"/>
      <c r="AH77" s="356"/>
      <c r="AI77" s="356"/>
      <c r="AJ77" s="354"/>
      <c r="AK77" s="90"/>
      <c r="AL77" s="90"/>
      <c r="AM77" s="90"/>
      <c r="AN77" s="90"/>
      <c r="AO77" s="90"/>
      <c r="AP77" s="90"/>
      <c r="AQ77" s="90"/>
    </row>
    <row r="78" spans="1:43" s="58" customFormat="1" ht="45" x14ac:dyDescent="0.2">
      <c r="A78" s="359">
        <v>76</v>
      </c>
      <c r="B78" s="296" t="s">
        <v>3111</v>
      </c>
      <c r="C78" s="296">
        <v>870112341</v>
      </c>
      <c r="D78" s="359" t="s">
        <v>3308</v>
      </c>
      <c r="E78" s="296" t="s">
        <v>3309</v>
      </c>
      <c r="F78" s="296" t="s">
        <v>3310</v>
      </c>
      <c r="G78" s="360">
        <v>50000</v>
      </c>
      <c r="H78" s="361">
        <v>50000</v>
      </c>
      <c r="I78" s="360">
        <v>0</v>
      </c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6"/>
      <c r="AI78" s="356"/>
      <c r="AJ78" s="354"/>
      <c r="AK78" s="90"/>
      <c r="AL78" s="90"/>
      <c r="AM78" s="90"/>
      <c r="AN78" s="90"/>
      <c r="AO78" s="90"/>
      <c r="AP78" s="90"/>
      <c r="AQ78" s="90"/>
    </row>
    <row r="79" spans="1:43" s="58" customFormat="1" ht="45" x14ac:dyDescent="0.2">
      <c r="A79" s="359">
        <v>77</v>
      </c>
      <c r="B79" s="296" t="s">
        <v>3111</v>
      </c>
      <c r="C79" s="296">
        <v>870112330</v>
      </c>
      <c r="D79" s="359" t="s">
        <v>3311</v>
      </c>
      <c r="E79" s="296" t="s">
        <v>3312</v>
      </c>
      <c r="F79" s="296" t="s">
        <v>3313</v>
      </c>
      <c r="G79" s="360">
        <v>50000</v>
      </c>
      <c r="H79" s="361">
        <v>50000</v>
      </c>
      <c r="I79" s="360">
        <v>0</v>
      </c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4"/>
      <c r="AK79" s="90"/>
      <c r="AL79" s="90"/>
      <c r="AM79" s="90"/>
      <c r="AN79" s="90"/>
      <c r="AO79" s="90"/>
      <c r="AP79" s="90"/>
      <c r="AQ79" s="90"/>
    </row>
    <row r="80" spans="1:43" s="58" customFormat="1" ht="30" x14ac:dyDescent="0.2">
      <c r="A80" s="359">
        <v>78</v>
      </c>
      <c r="B80" s="296" t="s">
        <v>3094</v>
      </c>
      <c r="C80" s="296">
        <v>850130682</v>
      </c>
      <c r="D80" s="359" t="s">
        <v>3314</v>
      </c>
      <c r="E80" s="296" t="s">
        <v>3315</v>
      </c>
      <c r="F80" s="296" t="s">
        <v>3316</v>
      </c>
      <c r="G80" s="360">
        <v>49416.33</v>
      </c>
      <c r="H80" s="361">
        <v>49416.33</v>
      </c>
      <c r="I80" s="360">
        <v>0</v>
      </c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6"/>
      <c r="AI80" s="356"/>
      <c r="AJ80" s="354"/>
      <c r="AK80" s="90"/>
      <c r="AL80" s="90"/>
      <c r="AM80" s="90"/>
      <c r="AN80" s="90"/>
      <c r="AO80" s="90"/>
      <c r="AP80" s="90"/>
      <c r="AQ80" s="90"/>
    </row>
    <row r="81" spans="1:43" s="58" customFormat="1" ht="45" x14ac:dyDescent="0.2">
      <c r="A81" s="359">
        <v>79</v>
      </c>
      <c r="B81" s="296" t="s">
        <v>3111</v>
      </c>
      <c r="C81" s="296">
        <v>870112333</v>
      </c>
      <c r="D81" s="359" t="s">
        <v>3317</v>
      </c>
      <c r="E81" s="296" t="s">
        <v>3318</v>
      </c>
      <c r="F81" s="296" t="s">
        <v>3319</v>
      </c>
      <c r="G81" s="360">
        <v>50000</v>
      </c>
      <c r="H81" s="361">
        <v>50000</v>
      </c>
      <c r="I81" s="360">
        <v>0</v>
      </c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6"/>
      <c r="AI81" s="356"/>
      <c r="AJ81" s="354"/>
      <c r="AK81" s="90"/>
      <c r="AL81" s="90"/>
      <c r="AM81" s="90"/>
      <c r="AN81" s="90"/>
      <c r="AO81" s="90"/>
      <c r="AP81" s="90"/>
      <c r="AQ81" s="90"/>
    </row>
    <row r="82" spans="1:43" s="58" customFormat="1" ht="45" x14ac:dyDescent="0.2">
      <c r="A82" s="359">
        <v>80</v>
      </c>
      <c r="B82" s="365" t="s">
        <v>3320</v>
      </c>
      <c r="C82" s="296">
        <v>830013496</v>
      </c>
      <c r="D82" s="359" t="s">
        <v>3321</v>
      </c>
      <c r="E82" s="296" t="s">
        <v>3322</v>
      </c>
      <c r="F82" s="296" t="s">
        <v>3323</v>
      </c>
      <c r="G82" s="360">
        <v>50000</v>
      </c>
      <c r="H82" s="361">
        <v>50000</v>
      </c>
      <c r="I82" s="360">
        <v>0</v>
      </c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6"/>
      <c r="AI82" s="356"/>
      <c r="AJ82" s="354"/>
      <c r="AK82" s="90"/>
      <c r="AL82" s="90"/>
      <c r="AM82" s="90"/>
      <c r="AN82" s="90"/>
      <c r="AO82" s="90"/>
      <c r="AP82" s="90"/>
      <c r="AQ82" s="90"/>
    </row>
    <row r="83" spans="1:43" s="58" customFormat="1" ht="30" x14ac:dyDescent="0.2">
      <c r="A83" s="359">
        <v>81</v>
      </c>
      <c r="B83" s="296" t="s">
        <v>3199</v>
      </c>
      <c r="C83" s="296">
        <v>870361432</v>
      </c>
      <c r="D83" s="359" t="s">
        <v>3324</v>
      </c>
      <c r="E83" s="296" t="s">
        <v>3325</v>
      </c>
      <c r="F83" s="296" t="s">
        <v>3326</v>
      </c>
      <c r="G83" s="360">
        <v>50000</v>
      </c>
      <c r="H83" s="361">
        <v>50000</v>
      </c>
      <c r="I83" s="360">
        <v>0</v>
      </c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6"/>
      <c r="AI83" s="356"/>
      <c r="AJ83" s="354"/>
      <c r="AK83" s="90"/>
      <c r="AL83" s="90"/>
      <c r="AM83" s="90"/>
      <c r="AN83" s="90"/>
      <c r="AO83" s="90"/>
      <c r="AP83" s="90"/>
      <c r="AQ83" s="90"/>
    </row>
    <row r="84" spans="1:43" s="58" customFormat="1" ht="30" x14ac:dyDescent="0.2">
      <c r="A84" s="359">
        <v>82</v>
      </c>
      <c r="B84" s="296" t="s">
        <v>3327</v>
      </c>
      <c r="C84" s="296">
        <v>860201239</v>
      </c>
      <c r="D84" s="359" t="s">
        <v>3328</v>
      </c>
      <c r="E84" s="296" t="s">
        <v>3329</v>
      </c>
      <c r="F84" s="296" t="s">
        <v>3330</v>
      </c>
      <c r="G84" s="360">
        <v>45266.080000000002</v>
      </c>
      <c r="H84" s="361">
        <v>45266.080000000002</v>
      </c>
      <c r="I84" s="360">
        <v>0</v>
      </c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6"/>
      <c r="AI84" s="356"/>
      <c r="AJ84" s="354"/>
      <c r="AK84" s="90"/>
      <c r="AL84" s="90"/>
      <c r="AM84" s="90"/>
      <c r="AN84" s="90"/>
      <c r="AO84" s="90"/>
      <c r="AP84" s="90"/>
      <c r="AQ84" s="90"/>
    </row>
    <row r="85" spans="1:43" s="58" customFormat="1" ht="30" x14ac:dyDescent="0.2">
      <c r="A85" s="359">
        <v>83</v>
      </c>
      <c r="B85" s="296" t="s">
        <v>3094</v>
      </c>
      <c r="C85" s="296">
        <v>850130685</v>
      </c>
      <c r="D85" s="359" t="s">
        <v>3331</v>
      </c>
      <c r="E85" s="296" t="s">
        <v>3332</v>
      </c>
      <c r="F85" s="296" t="s">
        <v>3333</v>
      </c>
      <c r="G85" s="360">
        <v>49930.66</v>
      </c>
      <c r="H85" s="361">
        <v>22016.53</v>
      </c>
      <c r="I85" s="360">
        <v>0</v>
      </c>
      <c r="J85" s="356"/>
      <c r="K85" s="356"/>
      <c r="L85" s="356"/>
      <c r="M85" s="356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  <c r="AG85" s="356"/>
      <c r="AH85" s="356"/>
      <c r="AI85" s="356"/>
      <c r="AJ85" s="354"/>
      <c r="AK85" s="90"/>
      <c r="AL85" s="90"/>
      <c r="AM85" s="90"/>
      <c r="AN85" s="90"/>
      <c r="AO85" s="90"/>
      <c r="AP85" s="90"/>
      <c r="AQ85" s="90"/>
    </row>
    <row r="86" spans="1:43" ht="120" x14ac:dyDescent="0.25">
      <c r="A86" s="359">
        <v>84</v>
      </c>
      <c r="B86" s="375" t="s">
        <v>5356</v>
      </c>
      <c r="C86" s="376" t="s">
        <v>5357</v>
      </c>
      <c r="D86" s="199" t="s">
        <v>5680</v>
      </c>
      <c r="E86" s="375" t="s">
        <v>5358</v>
      </c>
      <c r="F86" s="375" t="s">
        <v>5680</v>
      </c>
      <c r="G86" s="348">
        <f>H86+I86</f>
        <v>49992.77</v>
      </c>
      <c r="H86" s="377">
        <v>49992.77</v>
      </c>
      <c r="I86" s="377">
        <v>0</v>
      </c>
      <c r="J86" s="34"/>
    </row>
    <row r="87" spans="1:43" ht="105" x14ac:dyDescent="0.25">
      <c r="A87" s="359">
        <v>85</v>
      </c>
      <c r="B87" s="375" t="s">
        <v>5356</v>
      </c>
      <c r="C87" s="376" t="s">
        <v>5360</v>
      </c>
      <c r="D87" s="199" t="s">
        <v>5680</v>
      </c>
      <c r="E87" s="375" t="s">
        <v>5361</v>
      </c>
      <c r="F87" s="375" t="s">
        <v>5359</v>
      </c>
      <c r="G87" s="348">
        <f t="shared" ref="G87:G150" si="0">H87+I87</f>
        <v>49994.35</v>
      </c>
      <c r="H87" s="377">
        <v>49994.35</v>
      </c>
      <c r="I87" s="377">
        <v>0</v>
      </c>
      <c r="J87" s="34"/>
    </row>
    <row r="88" spans="1:43" ht="105" x14ac:dyDescent="0.25">
      <c r="A88" s="359">
        <v>86</v>
      </c>
      <c r="B88" s="375" t="s">
        <v>5362</v>
      </c>
      <c r="C88" s="376" t="s">
        <v>5363</v>
      </c>
      <c r="D88" s="199" t="s">
        <v>5680</v>
      </c>
      <c r="E88" s="375" t="s">
        <v>5364</v>
      </c>
      <c r="F88" s="375" t="s">
        <v>5359</v>
      </c>
      <c r="G88" s="348">
        <f t="shared" si="0"/>
        <v>150000</v>
      </c>
      <c r="H88" s="377">
        <v>50000</v>
      </c>
      <c r="I88" s="377">
        <v>100000</v>
      </c>
      <c r="J88" s="34"/>
    </row>
    <row r="89" spans="1:43" ht="135" x14ac:dyDescent="0.25">
      <c r="A89" s="359">
        <v>87</v>
      </c>
      <c r="B89" s="375" t="s">
        <v>5356</v>
      </c>
      <c r="C89" s="376" t="s">
        <v>5365</v>
      </c>
      <c r="D89" s="199" t="s">
        <v>5680</v>
      </c>
      <c r="E89" s="375" t="s">
        <v>5366</v>
      </c>
      <c r="F89" s="375" t="s">
        <v>5359</v>
      </c>
      <c r="G89" s="348">
        <f t="shared" si="0"/>
        <v>42169</v>
      </c>
      <c r="H89" s="377">
        <v>42169</v>
      </c>
      <c r="I89" s="377">
        <v>0</v>
      </c>
      <c r="J89" s="34"/>
    </row>
    <row r="90" spans="1:43" ht="60" x14ac:dyDescent="0.25">
      <c r="A90" s="359">
        <v>88</v>
      </c>
      <c r="B90" s="375" t="s">
        <v>5356</v>
      </c>
      <c r="C90" s="376" t="s">
        <v>5367</v>
      </c>
      <c r="D90" s="199" t="s">
        <v>5680</v>
      </c>
      <c r="E90" s="375" t="s">
        <v>5368</v>
      </c>
      <c r="F90" s="375" t="s">
        <v>5359</v>
      </c>
      <c r="G90" s="348">
        <f t="shared" si="0"/>
        <v>48582</v>
      </c>
      <c r="H90" s="377">
        <v>48582</v>
      </c>
      <c r="I90" s="377">
        <v>0</v>
      </c>
      <c r="J90" s="34"/>
    </row>
    <row r="91" spans="1:43" ht="90" x14ac:dyDescent="0.25">
      <c r="A91" s="359">
        <v>89</v>
      </c>
      <c r="B91" s="375" t="s">
        <v>5369</v>
      </c>
      <c r="C91" s="376" t="s">
        <v>5370</v>
      </c>
      <c r="D91" s="199" t="s">
        <v>5680</v>
      </c>
      <c r="E91" s="375" t="s">
        <v>5371</v>
      </c>
      <c r="F91" s="375" t="s">
        <v>5359</v>
      </c>
      <c r="G91" s="348">
        <f t="shared" si="0"/>
        <v>30000</v>
      </c>
      <c r="H91" s="377">
        <v>30000</v>
      </c>
      <c r="I91" s="377">
        <v>0</v>
      </c>
      <c r="J91" s="34"/>
    </row>
    <row r="92" spans="1:43" ht="90" x14ac:dyDescent="0.25">
      <c r="A92" s="359">
        <v>90</v>
      </c>
      <c r="B92" s="375" t="s">
        <v>5372</v>
      </c>
      <c r="C92" s="376" t="s">
        <v>5373</v>
      </c>
      <c r="D92" s="199" t="s">
        <v>5680</v>
      </c>
      <c r="E92" s="375" t="s">
        <v>5374</v>
      </c>
      <c r="F92" s="375" t="s">
        <v>5359</v>
      </c>
      <c r="G92" s="348">
        <f t="shared" si="0"/>
        <v>60500</v>
      </c>
      <c r="H92" s="377">
        <v>60500</v>
      </c>
      <c r="I92" s="377">
        <v>0</v>
      </c>
      <c r="J92" s="34"/>
    </row>
    <row r="93" spans="1:43" ht="150" x14ac:dyDescent="0.25">
      <c r="A93" s="359">
        <v>91</v>
      </c>
      <c r="B93" s="375" t="s">
        <v>5356</v>
      </c>
      <c r="C93" s="376" t="s">
        <v>5375</v>
      </c>
      <c r="D93" s="199" t="s">
        <v>5680</v>
      </c>
      <c r="E93" s="375" t="s">
        <v>5376</v>
      </c>
      <c r="F93" s="375" t="s">
        <v>5359</v>
      </c>
      <c r="G93" s="348">
        <f t="shared" si="0"/>
        <v>48700</v>
      </c>
      <c r="H93" s="377">
        <v>48700</v>
      </c>
      <c r="I93" s="377">
        <v>0</v>
      </c>
      <c r="J93" s="34"/>
    </row>
    <row r="94" spans="1:43" ht="105" x14ac:dyDescent="0.25">
      <c r="A94" s="359">
        <v>92</v>
      </c>
      <c r="B94" s="375" t="s">
        <v>5356</v>
      </c>
      <c r="C94" s="376" t="s">
        <v>5377</v>
      </c>
      <c r="D94" s="199" t="s">
        <v>5680</v>
      </c>
      <c r="E94" s="375" t="s">
        <v>5378</v>
      </c>
      <c r="F94" s="375" t="s">
        <v>5359</v>
      </c>
      <c r="G94" s="348">
        <f t="shared" si="0"/>
        <v>49999.81</v>
      </c>
      <c r="H94" s="377">
        <v>49999.81</v>
      </c>
      <c r="I94" s="377">
        <v>0</v>
      </c>
      <c r="J94" s="34"/>
    </row>
    <row r="95" spans="1:43" ht="90" x14ac:dyDescent="0.25">
      <c r="A95" s="359">
        <v>93</v>
      </c>
      <c r="B95" s="375" t="s">
        <v>5372</v>
      </c>
      <c r="C95" s="376" t="s">
        <v>5379</v>
      </c>
      <c r="D95" s="199" t="s">
        <v>5680</v>
      </c>
      <c r="E95" s="375" t="s">
        <v>5380</v>
      </c>
      <c r="F95" s="375" t="s">
        <v>5359</v>
      </c>
      <c r="G95" s="348">
        <f t="shared" si="0"/>
        <v>62000</v>
      </c>
      <c r="H95" s="377">
        <v>62000</v>
      </c>
      <c r="I95" s="377">
        <v>0</v>
      </c>
      <c r="J95" s="34"/>
    </row>
    <row r="96" spans="1:43" ht="60" x14ac:dyDescent="0.25">
      <c r="A96" s="359">
        <v>94</v>
      </c>
      <c r="B96" s="375" t="s">
        <v>5381</v>
      </c>
      <c r="C96" s="376" t="s">
        <v>5382</v>
      </c>
      <c r="D96" s="199" t="s">
        <v>5680</v>
      </c>
      <c r="E96" s="375" t="s">
        <v>5383</v>
      </c>
      <c r="F96" s="375" t="s">
        <v>5359</v>
      </c>
      <c r="G96" s="348">
        <f t="shared" si="0"/>
        <v>49977.57</v>
      </c>
      <c r="H96" s="377">
        <v>49977.57</v>
      </c>
      <c r="I96" s="377">
        <v>0</v>
      </c>
      <c r="J96" s="34"/>
    </row>
    <row r="97" spans="1:10" ht="195" x14ac:dyDescent="0.25">
      <c r="A97" s="359">
        <v>95</v>
      </c>
      <c r="B97" s="375" t="s">
        <v>5384</v>
      </c>
      <c r="C97" s="376" t="s">
        <v>5385</v>
      </c>
      <c r="D97" s="199" t="s">
        <v>5680</v>
      </c>
      <c r="E97" s="375" t="s">
        <v>5386</v>
      </c>
      <c r="F97" s="375" t="s">
        <v>5359</v>
      </c>
      <c r="G97" s="348">
        <f t="shared" si="0"/>
        <v>70000</v>
      </c>
      <c r="H97" s="377">
        <v>70000</v>
      </c>
      <c r="I97" s="377">
        <v>0</v>
      </c>
      <c r="J97" s="34"/>
    </row>
    <row r="98" spans="1:10" ht="105" x14ac:dyDescent="0.25">
      <c r="A98" s="359">
        <v>96</v>
      </c>
      <c r="B98" s="375" t="s">
        <v>5356</v>
      </c>
      <c r="C98" s="376" t="s">
        <v>5387</v>
      </c>
      <c r="D98" s="199" t="s">
        <v>5680</v>
      </c>
      <c r="E98" s="375" t="s">
        <v>5388</v>
      </c>
      <c r="F98" s="375" t="s">
        <v>5359</v>
      </c>
      <c r="G98" s="348">
        <f t="shared" si="0"/>
        <v>49963.49</v>
      </c>
      <c r="H98" s="377">
        <v>49963.49</v>
      </c>
      <c r="I98" s="377">
        <v>0</v>
      </c>
      <c r="J98" s="34"/>
    </row>
    <row r="99" spans="1:10" ht="90" x14ac:dyDescent="0.25">
      <c r="A99" s="359">
        <v>97</v>
      </c>
      <c r="B99" s="375" t="s">
        <v>5389</v>
      </c>
      <c r="C99" s="376" t="s">
        <v>5390</v>
      </c>
      <c r="D99" s="199" t="s">
        <v>5680</v>
      </c>
      <c r="E99" s="375" t="s">
        <v>5391</v>
      </c>
      <c r="F99" s="375" t="s">
        <v>5359</v>
      </c>
      <c r="G99" s="348">
        <f t="shared" si="0"/>
        <v>49986.14</v>
      </c>
      <c r="H99" s="377">
        <v>49986.14</v>
      </c>
      <c r="I99" s="377">
        <v>0</v>
      </c>
      <c r="J99" s="34"/>
    </row>
    <row r="100" spans="1:10" ht="120" x14ac:dyDescent="0.25">
      <c r="A100" s="359">
        <v>98</v>
      </c>
      <c r="B100" s="375" t="s">
        <v>5356</v>
      </c>
      <c r="C100" s="376" t="s">
        <v>5392</v>
      </c>
      <c r="D100" s="199" t="s">
        <v>5680</v>
      </c>
      <c r="E100" s="375" t="s">
        <v>5393</v>
      </c>
      <c r="F100" s="375" t="s">
        <v>5359</v>
      </c>
      <c r="G100" s="348">
        <f t="shared" si="0"/>
        <v>49992.28</v>
      </c>
      <c r="H100" s="377">
        <v>49992.28</v>
      </c>
      <c r="I100" s="377">
        <v>0</v>
      </c>
      <c r="J100" s="34"/>
    </row>
    <row r="101" spans="1:10" ht="60" x14ac:dyDescent="0.25">
      <c r="A101" s="359">
        <v>99</v>
      </c>
      <c r="B101" s="375" t="s">
        <v>5356</v>
      </c>
      <c r="C101" s="376" t="s">
        <v>5394</v>
      </c>
      <c r="D101" s="199" t="s">
        <v>5680</v>
      </c>
      <c r="E101" s="375" t="s">
        <v>5395</v>
      </c>
      <c r="F101" s="375" t="s">
        <v>5359</v>
      </c>
      <c r="G101" s="348">
        <f t="shared" si="0"/>
        <v>49994</v>
      </c>
      <c r="H101" s="377">
        <v>49994</v>
      </c>
      <c r="I101" s="377">
        <v>0</v>
      </c>
      <c r="J101" s="34"/>
    </row>
    <row r="102" spans="1:10" ht="135" x14ac:dyDescent="0.25">
      <c r="A102" s="359">
        <v>100</v>
      </c>
      <c r="B102" s="375" t="s">
        <v>5381</v>
      </c>
      <c r="C102" s="376" t="s">
        <v>5396</v>
      </c>
      <c r="D102" s="199" t="s">
        <v>5680</v>
      </c>
      <c r="E102" s="375" t="s">
        <v>5397</v>
      </c>
      <c r="F102" s="375" t="s">
        <v>5359</v>
      </c>
      <c r="G102" s="348">
        <f t="shared" si="0"/>
        <v>49406.26</v>
      </c>
      <c r="H102" s="377">
        <v>49406.26</v>
      </c>
      <c r="I102" s="377">
        <v>0</v>
      </c>
      <c r="J102" s="34"/>
    </row>
    <row r="103" spans="1:10" ht="90" x14ac:dyDescent="0.25">
      <c r="A103" s="359">
        <v>101</v>
      </c>
      <c r="B103" s="375" t="s">
        <v>5398</v>
      </c>
      <c r="C103" s="376" t="s">
        <v>5399</v>
      </c>
      <c r="D103" s="199" t="s">
        <v>5680</v>
      </c>
      <c r="E103" s="375" t="s">
        <v>5400</v>
      </c>
      <c r="F103" s="375" t="s">
        <v>5359</v>
      </c>
      <c r="G103" s="348">
        <f t="shared" si="0"/>
        <v>32000</v>
      </c>
      <c r="H103" s="377">
        <v>32000</v>
      </c>
      <c r="I103" s="377">
        <v>0</v>
      </c>
      <c r="J103" s="34"/>
    </row>
    <row r="104" spans="1:10" ht="90" x14ac:dyDescent="0.25">
      <c r="A104" s="359">
        <v>102</v>
      </c>
      <c r="B104" s="375" t="s">
        <v>5401</v>
      </c>
      <c r="C104" s="376" t="s">
        <v>5402</v>
      </c>
      <c r="D104" s="199" t="s">
        <v>5680</v>
      </c>
      <c r="E104" s="375" t="s">
        <v>5403</v>
      </c>
      <c r="F104" s="375" t="s">
        <v>5359</v>
      </c>
      <c r="G104" s="348">
        <f t="shared" si="0"/>
        <v>31000</v>
      </c>
      <c r="H104" s="377">
        <v>31000</v>
      </c>
      <c r="I104" s="377">
        <v>0</v>
      </c>
      <c r="J104" s="34"/>
    </row>
    <row r="105" spans="1:10" ht="195" x14ac:dyDescent="0.25">
      <c r="A105" s="359">
        <v>103</v>
      </c>
      <c r="B105" s="375" t="s">
        <v>5404</v>
      </c>
      <c r="C105" s="376" t="s">
        <v>5405</v>
      </c>
      <c r="D105" s="199" t="s">
        <v>5680</v>
      </c>
      <c r="E105" s="375" t="s">
        <v>5406</v>
      </c>
      <c r="F105" s="375" t="s">
        <v>5359</v>
      </c>
      <c r="G105" s="348">
        <f t="shared" si="0"/>
        <v>46000</v>
      </c>
      <c r="H105" s="377">
        <v>46000</v>
      </c>
      <c r="I105" s="377">
        <v>0</v>
      </c>
      <c r="J105" s="34"/>
    </row>
    <row r="106" spans="1:10" ht="45" x14ac:dyDescent="0.25">
      <c r="A106" s="359">
        <v>104</v>
      </c>
      <c r="B106" s="375" t="s">
        <v>5404</v>
      </c>
      <c r="C106" s="376" t="s">
        <v>5407</v>
      </c>
      <c r="D106" s="199" t="s">
        <v>5680</v>
      </c>
      <c r="E106" s="375" t="s">
        <v>5408</v>
      </c>
      <c r="F106" s="375" t="s">
        <v>5359</v>
      </c>
      <c r="G106" s="348">
        <f t="shared" si="0"/>
        <v>70000</v>
      </c>
      <c r="H106" s="377">
        <v>70000</v>
      </c>
      <c r="I106" s="377">
        <v>0</v>
      </c>
      <c r="J106" s="34"/>
    </row>
    <row r="107" spans="1:10" ht="45" x14ac:dyDescent="0.25">
      <c r="A107" s="359">
        <v>105</v>
      </c>
      <c r="B107" s="375" t="s">
        <v>5401</v>
      </c>
      <c r="C107" s="376" t="s">
        <v>5409</v>
      </c>
      <c r="D107" s="199" t="s">
        <v>5680</v>
      </c>
      <c r="E107" s="375" t="s">
        <v>5410</v>
      </c>
      <c r="F107" s="375" t="s">
        <v>5359</v>
      </c>
      <c r="G107" s="348">
        <f t="shared" si="0"/>
        <v>36000</v>
      </c>
      <c r="H107" s="377">
        <v>36000</v>
      </c>
      <c r="I107" s="377">
        <v>0</v>
      </c>
      <c r="J107" s="34"/>
    </row>
    <row r="108" spans="1:10" ht="150" x14ac:dyDescent="0.25">
      <c r="A108" s="359">
        <v>106</v>
      </c>
      <c r="B108" s="375" t="s">
        <v>5411</v>
      </c>
      <c r="C108" s="376" t="s">
        <v>5412</v>
      </c>
      <c r="D108" s="199" t="s">
        <v>5680</v>
      </c>
      <c r="E108" s="375" t="s">
        <v>5413</v>
      </c>
      <c r="F108" s="375" t="s">
        <v>5359</v>
      </c>
      <c r="G108" s="348">
        <f t="shared" si="0"/>
        <v>50000</v>
      </c>
      <c r="H108" s="377">
        <v>50000</v>
      </c>
      <c r="I108" s="377">
        <v>0</v>
      </c>
      <c r="J108" s="34"/>
    </row>
    <row r="109" spans="1:10" ht="45" x14ac:dyDescent="0.25">
      <c r="A109" s="359">
        <v>107</v>
      </c>
      <c r="B109" s="375" t="s">
        <v>5414</v>
      </c>
      <c r="C109" s="376" t="s">
        <v>5415</v>
      </c>
      <c r="D109" s="199" t="s">
        <v>5680</v>
      </c>
      <c r="E109" s="375" t="s">
        <v>5416</v>
      </c>
      <c r="F109" s="375" t="s">
        <v>5359</v>
      </c>
      <c r="G109" s="348">
        <f t="shared" si="0"/>
        <v>70000</v>
      </c>
      <c r="H109" s="377">
        <v>70000</v>
      </c>
      <c r="I109" s="377">
        <v>0</v>
      </c>
      <c r="J109" s="34"/>
    </row>
    <row r="110" spans="1:10" ht="120" x14ac:dyDescent="0.25">
      <c r="A110" s="359">
        <v>108</v>
      </c>
      <c r="B110" s="375" t="s">
        <v>5411</v>
      </c>
      <c r="C110" s="376" t="s">
        <v>5417</v>
      </c>
      <c r="D110" s="199" t="s">
        <v>5680</v>
      </c>
      <c r="E110" s="375" t="s">
        <v>5418</v>
      </c>
      <c r="F110" s="375" t="s">
        <v>5359</v>
      </c>
      <c r="G110" s="348">
        <f t="shared" si="0"/>
        <v>49999.42</v>
      </c>
      <c r="H110" s="377">
        <v>49999.42</v>
      </c>
      <c r="I110" s="377">
        <v>0</v>
      </c>
      <c r="J110" s="34"/>
    </row>
    <row r="111" spans="1:10" ht="60" x14ac:dyDescent="0.25">
      <c r="A111" s="359">
        <v>109</v>
      </c>
      <c r="B111" s="375" t="s">
        <v>5356</v>
      </c>
      <c r="C111" s="376" t="s">
        <v>5419</v>
      </c>
      <c r="D111" s="199" t="s">
        <v>5680</v>
      </c>
      <c r="E111" s="375" t="s">
        <v>5420</v>
      </c>
      <c r="F111" s="375" t="s">
        <v>5359</v>
      </c>
      <c r="G111" s="348">
        <f t="shared" si="0"/>
        <v>21954</v>
      </c>
      <c r="H111" s="377">
        <v>21954</v>
      </c>
      <c r="I111" s="377">
        <v>0</v>
      </c>
      <c r="J111" s="34"/>
    </row>
    <row r="112" spans="1:10" ht="45" x14ac:dyDescent="0.25">
      <c r="A112" s="359">
        <v>110</v>
      </c>
      <c r="B112" s="375" t="s">
        <v>5421</v>
      </c>
      <c r="C112" s="376" t="s">
        <v>5422</v>
      </c>
      <c r="D112" s="199" t="s">
        <v>5680</v>
      </c>
      <c r="E112" s="375" t="s">
        <v>5423</v>
      </c>
      <c r="F112" s="375" t="s">
        <v>5359</v>
      </c>
      <c r="G112" s="348">
        <f t="shared" si="0"/>
        <v>50000</v>
      </c>
      <c r="H112" s="377">
        <v>50000</v>
      </c>
      <c r="I112" s="377">
        <v>0</v>
      </c>
      <c r="J112" s="34"/>
    </row>
    <row r="113" spans="1:10" ht="90" x14ac:dyDescent="0.25">
      <c r="A113" s="359">
        <v>111</v>
      </c>
      <c r="B113" s="375" t="s">
        <v>5421</v>
      </c>
      <c r="C113" s="376" t="s">
        <v>5424</v>
      </c>
      <c r="D113" s="199" t="s">
        <v>5680</v>
      </c>
      <c r="E113" s="375" t="s">
        <v>5425</v>
      </c>
      <c r="F113" s="375" t="s">
        <v>5359</v>
      </c>
      <c r="G113" s="348">
        <f t="shared" si="0"/>
        <v>50000</v>
      </c>
      <c r="H113" s="377">
        <v>50000</v>
      </c>
      <c r="I113" s="377">
        <v>0</v>
      </c>
      <c r="J113" s="34"/>
    </row>
    <row r="114" spans="1:10" ht="45" x14ac:dyDescent="0.25">
      <c r="A114" s="359">
        <v>112</v>
      </c>
      <c r="B114" s="375" t="s">
        <v>5398</v>
      </c>
      <c r="C114" s="376" t="s">
        <v>5426</v>
      </c>
      <c r="D114" s="199" t="s">
        <v>5680</v>
      </c>
      <c r="E114" s="375" t="s">
        <v>5427</v>
      </c>
      <c r="F114" s="375" t="s">
        <v>5359</v>
      </c>
      <c r="G114" s="348">
        <f t="shared" si="0"/>
        <v>36000</v>
      </c>
      <c r="H114" s="377">
        <v>36000</v>
      </c>
      <c r="I114" s="377">
        <v>0</v>
      </c>
      <c r="J114" s="34"/>
    </row>
    <row r="115" spans="1:10" ht="105" x14ac:dyDescent="0.25">
      <c r="A115" s="359">
        <v>113</v>
      </c>
      <c r="B115" s="375" t="s">
        <v>5404</v>
      </c>
      <c r="C115" s="376" t="s">
        <v>5428</v>
      </c>
      <c r="D115" s="199" t="s">
        <v>5680</v>
      </c>
      <c r="E115" s="375" t="s">
        <v>5429</v>
      </c>
      <c r="F115" s="375" t="s">
        <v>5359</v>
      </c>
      <c r="G115" s="348">
        <f t="shared" si="0"/>
        <v>32000</v>
      </c>
      <c r="H115" s="377">
        <v>32000</v>
      </c>
      <c r="I115" s="377">
        <v>0</v>
      </c>
      <c r="J115" s="34"/>
    </row>
    <row r="116" spans="1:10" ht="105" x14ac:dyDescent="0.25">
      <c r="A116" s="359">
        <v>114</v>
      </c>
      <c r="B116" s="375" t="s">
        <v>5401</v>
      </c>
      <c r="C116" s="376" t="s">
        <v>5430</v>
      </c>
      <c r="D116" s="199" t="s">
        <v>5680</v>
      </c>
      <c r="E116" s="375" t="s">
        <v>5431</v>
      </c>
      <c r="F116" s="375" t="s">
        <v>5359</v>
      </c>
      <c r="G116" s="348">
        <f t="shared" si="0"/>
        <v>32000</v>
      </c>
      <c r="H116" s="377">
        <v>32000</v>
      </c>
      <c r="I116" s="377">
        <v>0</v>
      </c>
      <c r="J116" s="34"/>
    </row>
    <row r="117" spans="1:10" ht="120" x14ac:dyDescent="0.25">
      <c r="A117" s="359">
        <v>115</v>
      </c>
      <c r="B117" s="375" t="s">
        <v>5389</v>
      </c>
      <c r="C117" s="376" t="s">
        <v>5432</v>
      </c>
      <c r="D117" s="199" t="s">
        <v>5680</v>
      </c>
      <c r="E117" s="375" t="s">
        <v>5433</v>
      </c>
      <c r="F117" s="375" t="s">
        <v>5359</v>
      </c>
      <c r="G117" s="348">
        <f t="shared" si="0"/>
        <v>49912.480000000003</v>
      </c>
      <c r="H117" s="377">
        <v>49912.480000000003</v>
      </c>
      <c r="I117" s="377">
        <v>0</v>
      </c>
      <c r="J117" s="34"/>
    </row>
    <row r="118" spans="1:10" ht="45" x14ac:dyDescent="0.25">
      <c r="A118" s="359">
        <v>116</v>
      </c>
      <c r="B118" s="375" t="s">
        <v>5434</v>
      </c>
      <c r="C118" s="376" t="s">
        <v>5435</v>
      </c>
      <c r="D118" s="199" t="s">
        <v>5680</v>
      </c>
      <c r="E118" s="375" t="s">
        <v>5436</v>
      </c>
      <c r="F118" s="375" t="s">
        <v>5359</v>
      </c>
      <c r="G118" s="348">
        <f t="shared" si="0"/>
        <v>49919.16</v>
      </c>
      <c r="H118" s="377">
        <v>49919.16</v>
      </c>
      <c r="I118" s="377">
        <v>0</v>
      </c>
      <c r="J118" s="34"/>
    </row>
    <row r="119" spans="1:10" ht="165" x14ac:dyDescent="0.25">
      <c r="A119" s="359">
        <v>117</v>
      </c>
      <c r="B119" s="375" t="s">
        <v>5437</v>
      </c>
      <c r="C119" s="376" t="s">
        <v>5438</v>
      </c>
      <c r="D119" s="199" t="s">
        <v>5680</v>
      </c>
      <c r="E119" s="375" t="s">
        <v>5439</v>
      </c>
      <c r="F119" s="375" t="s">
        <v>5359</v>
      </c>
      <c r="G119" s="348">
        <f t="shared" si="0"/>
        <v>49379.93</v>
      </c>
      <c r="H119" s="377">
        <v>49379.93</v>
      </c>
      <c r="I119" s="377">
        <v>0</v>
      </c>
      <c r="J119" s="34"/>
    </row>
    <row r="120" spans="1:10" ht="120" x14ac:dyDescent="0.25">
      <c r="A120" s="359">
        <v>118</v>
      </c>
      <c r="B120" s="375" t="s">
        <v>5381</v>
      </c>
      <c r="C120" s="376" t="s">
        <v>5440</v>
      </c>
      <c r="D120" s="199" t="s">
        <v>5680</v>
      </c>
      <c r="E120" s="375" t="s">
        <v>5441</v>
      </c>
      <c r="F120" s="375" t="s">
        <v>5359</v>
      </c>
      <c r="G120" s="348">
        <f t="shared" si="0"/>
        <v>48096.55</v>
      </c>
      <c r="H120" s="377">
        <v>48096.55</v>
      </c>
      <c r="I120" s="377">
        <v>0</v>
      </c>
      <c r="J120" s="34"/>
    </row>
    <row r="121" spans="1:10" ht="45" x14ac:dyDescent="0.25">
      <c r="A121" s="359">
        <v>119</v>
      </c>
      <c r="B121" s="375" t="s">
        <v>5398</v>
      </c>
      <c r="C121" s="376" t="s">
        <v>5442</v>
      </c>
      <c r="D121" s="199" t="s">
        <v>5680</v>
      </c>
      <c r="E121" s="375" t="s">
        <v>5443</v>
      </c>
      <c r="F121" s="375" t="s">
        <v>5359</v>
      </c>
      <c r="G121" s="348">
        <f t="shared" si="0"/>
        <v>70000</v>
      </c>
      <c r="H121" s="377">
        <v>70000</v>
      </c>
      <c r="I121" s="377">
        <v>0</v>
      </c>
      <c r="J121" s="34"/>
    </row>
    <row r="122" spans="1:10" ht="45" x14ac:dyDescent="0.25">
      <c r="A122" s="359">
        <v>120</v>
      </c>
      <c r="B122" s="375" t="s">
        <v>5404</v>
      </c>
      <c r="C122" s="376" t="s">
        <v>5444</v>
      </c>
      <c r="D122" s="199" t="s">
        <v>5680</v>
      </c>
      <c r="E122" s="375" t="s">
        <v>5445</v>
      </c>
      <c r="F122" s="375" t="s">
        <v>5359</v>
      </c>
      <c r="G122" s="348">
        <f t="shared" si="0"/>
        <v>13000</v>
      </c>
      <c r="H122" s="377">
        <v>13000</v>
      </c>
      <c r="I122" s="377">
        <v>0</v>
      </c>
      <c r="J122" s="34"/>
    </row>
    <row r="123" spans="1:10" ht="45" x14ac:dyDescent="0.25">
      <c r="A123" s="359">
        <v>121</v>
      </c>
      <c r="B123" s="375" t="s">
        <v>5384</v>
      </c>
      <c r="C123" s="376" t="s">
        <v>5446</v>
      </c>
      <c r="D123" s="199" t="s">
        <v>5680</v>
      </c>
      <c r="E123" s="375" t="s">
        <v>5447</v>
      </c>
      <c r="F123" s="375" t="s">
        <v>5359</v>
      </c>
      <c r="G123" s="348">
        <f t="shared" si="0"/>
        <v>40000</v>
      </c>
      <c r="H123" s="377">
        <v>40000</v>
      </c>
      <c r="I123" s="377">
        <v>0</v>
      </c>
      <c r="J123" s="34"/>
    </row>
    <row r="124" spans="1:10" ht="60" x14ac:dyDescent="0.25">
      <c r="A124" s="359">
        <v>122</v>
      </c>
      <c r="B124" s="375" t="s">
        <v>5448</v>
      </c>
      <c r="C124" s="376" t="s">
        <v>5449</v>
      </c>
      <c r="D124" s="199" t="s">
        <v>5680</v>
      </c>
      <c r="E124" s="375" t="s">
        <v>5450</v>
      </c>
      <c r="F124" s="375" t="s">
        <v>5359</v>
      </c>
      <c r="G124" s="348">
        <f t="shared" si="0"/>
        <v>49951.73</v>
      </c>
      <c r="H124" s="377">
        <v>49951.73</v>
      </c>
      <c r="I124" s="377">
        <v>0</v>
      </c>
      <c r="J124" s="34"/>
    </row>
    <row r="125" spans="1:10" ht="90" x14ac:dyDescent="0.25">
      <c r="A125" s="359">
        <v>123</v>
      </c>
      <c r="B125" s="375" t="s">
        <v>5451</v>
      </c>
      <c r="C125" s="376" t="s">
        <v>5452</v>
      </c>
      <c r="D125" s="199" t="s">
        <v>5680</v>
      </c>
      <c r="E125" s="375" t="s">
        <v>5453</v>
      </c>
      <c r="F125" s="375" t="s">
        <v>5359</v>
      </c>
      <c r="G125" s="348">
        <f t="shared" si="0"/>
        <v>35700</v>
      </c>
      <c r="H125" s="377">
        <v>35700</v>
      </c>
      <c r="I125" s="377">
        <v>0</v>
      </c>
      <c r="J125" s="34"/>
    </row>
    <row r="126" spans="1:10" ht="90" x14ac:dyDescent="0.25">
      <c r="A126" s="359">
        <v>124</v>
      </c>
      <c r="B126" s="375" t="s">
        <v>5454</v>
      </c>
      <c r="C126" s="376" t="s">
        <v>5455</v>
      </c>
      <c r="D126" s="199" t="s">
        <v>5680</v>
      </c>
      <c r="E126" s="375" t="s">
        <v>5456</v>
      </c>
      <c r="F126" s="375" t="s">
        <v>5359</v>
      </c>
      <c r="G126" s="348">
        <f t="shared" si="0"/>
        <v>60500</v>
      </c>
      <c r="H126" s="377">
        <v>60500</v>
      </c>
      <c r="I126" s="377">
        <v>0</v>
      </c>
      <c r="J126" s="34"/>
    </row>
    <row r="127" spans="1:10" ht="45" x14ac:dyDescent="0.25">
      <c r="A127" s="359">
        <v>125</v>
      </c>
      <c r="B127" s="375" t="s">
        <v>5369</v>
      </c>
      <c r="C127" s="376" t="s">
        <v>5457</v>
      </c>
      <c r="D127" s="199" t="s">
        <v>5680</v>
      </c>
      <c r="E127" s="375" t="s">
        <v>5458</v>
      </c>
      <c r="F127" s="375" t="s">
        <v>5359</v>
      </c>
      <c r="G127" s="348">
        <f t="shared" si="0"/>
        <v>28000</v>
      </c>
      <c r="H127" s="377">
        <v>28000</v>
      </c>
      <c r="I127" s="377">
        <v>0</v>
      </c>
      <c r="J127" s="34"/>
    </row>
    <row r="128" spans="1:10" ht="180" x14ac:dyDescent="0.25">
      <c r="A128" s="359">
        <v>126</v>
      </c>
      <c r="B128" s="375" t="s">
        <v>5401</v>
      </c>
      <c r="C128" s="376" t="s">
        <v>5459</v>
      </c>
      <c r="D128" s="199" t="s">
        <v>5680</v>
      </c>
      <c r="E128" s="375" t="s">
        <v>5460</v>
      </c>
      <c r="F128" s="375" t="s">
        <v>5359</v>
      </c>
      <c r="G128" s="348">
        <f t="shared" si="0"/>
        <v>32000</v>
      </c>
      <c r="H128" s="377">
        <v>32000</v>
      </c>
      <c r="I128" s="377">
        <v>0</v>
      </c>
      <c r="J128" s="34"/>
    </row>
    <row r="129" spans="1:10" ht="60" x14ac:dyDescent="0.25">
      <c r="A129" s="359">
        <v>127</v>
      </c>
      <c r="B129" s="375" t="s">
        <v>5461</v>
      </c>
      <c r="C129" s="376" t="s">
        <v>5462</v>
      </c>
      <c r="D129" s="199" t="s">
        <v>5680</v>
      </c>
      <c r="E129" s="375" t="s">
        <v>5463</v>
      </c>
      <c r="F129" s="375" t="s">
        <v>5359</v>
      </c>
      <c r="G129" s="348">
        <f t="shared" si="0"/>
        <v>21000</v>
      </c>
      <c r="H129" s="377">
        <v>21000</v>
      </c>
      <c r="I129" s="377">
        <v>0</v>
      </c>
      <c r="J129" s="34"/>
    </row>
    <row r="130" spans="1:10" ht="60" x14ac:dyDescent="0.25">
      <c r="A130" s="359">
        <v>128</v>
      </c>
      <c r="B130" s="375" t="s">
        <v>5464</v>
      </c>
      <c r="C130" s="376" t="s">
        <v>5465</v>
      </c>
      <c r="D130" s="199" t="s">
        <v>5680</v>
      </c>
      <c r="E130" s="375" t="s">
        <v>5466</v>
      </c>
      <c r="F130" s="375" t="s">
        <v>5359</v>
      </c>
      <c r="G130" s="348">
        <f t="shared" si="0"/>
        <v>50000</v>
      </c>
      <c r="H130" s="377">
        <v>50000</v>
      </c>
      <c r="I130" s="377">
        <v>0</v>
      </c>
      <c r="J130" s="34"/>
    </row>
    <row r="131" spans="1:10" ht="90" x14ac:dyDescent="0.25">
      <c r="A131" s="359">
        <v>129</v>
      </c>
      <c r="B131" s="375" t="s">
        <v>5464</v>
      </c>
      <c r="C131" s="376" t="s">
        <v>5467</v>
      </c>
      <c r="D131" s="199" t="s">
        <v>5680</v>
      </c>
      <c r="E131" s="375" t="s">
        <v>5468</v>
      </c>
      <c r="F131" s="375" t="s">
        <v>5359</v>
      </c>
      <c r="G131" s="348">
        <f t="shared" si="0"/>
        <v>50000</v>
      </c>
      <c r="H131" s="377">
        <v>50000</v>
      </c>
      <c r="I131" s="377">
        <v>0</v>
      </c>
      <c r="J131" s="34"/>
    </row>
    <row r="132" spans="1:10" ht="60" x14ac:dyDescent="0.25">
      <c r="A132" s="359">
        <v>130</v>
      </c>
      <c r="B132" s="375" t="s">
        <v>5464</v>
      </c>
      <c r="C132" s="376" t="s">
        <v>5469</v>
      </c>
      <c r="D132" s="199" t="s">
        <v>5680</v>
      </c>
      <c r="E132" s="375" t="s">
        <v>5466</v>
      </c>
      <c r="F132" s="375" t="s">
        <v>5359</v>
      </c>
      <c r="G132" s="348">
        <f t="shared" si="0"/>
        <v>50000</v>
      </c>
      <c r="H132" s="377">
        <v>50000</v>
      </c>
      <c r="I132" s="377">
        <v>0</v>
      </c>
      <c r="J132" s="34"/>
    </row>
    <row r="133" spans="1:10" ht="105" x14ac:dyDescent="0.25">
      <c r="A133" s="359">
        <v>131</v>
      </c>
      <c r="B133" s="375" t="s">
        <v>5464</v>
      </c>
      <c r="C133" s="376" t="s">
        <v>5470</v>
      </c>
      <c r="D133" s="199" t="s">
        <v>5680</v>
      </c>
      <c r="E133" s="375" t="s">
        <v>5471</v>
      </c>
      <c r="F133" s="375" t="s">
        <v>5359</v>
      </c>
      <c r="G133" s="348">
        <f t="shared" si="0"/>
        <v>50000</v>
      </c>
      <c r="H133" s="377">
        <v>50000</v>
      </c>
      <c r="I133" s="377">
        <v>0</v>
      </c>
      <c r="J133" s="34"/>
    </row>
    <row r="134" spans="1:10" ht="90" x14ac:dyDescent="0.25">
      <c r="A134" s="359">
        <v>132</v>
      </c>
      <c r="B134" s="375" t="s">
        <v>5472</v>
      </c>
      <c r="C134" s="376" t="s">
        <v>5473</v>
      </c>
      <c r="D134" s="199" t="s">
        <v>5680</v>
      </c>
      <c r="E134" s="375" t="s">
        <v>5474</v>
      </c>
      <c r="F134" s="375" t="s">
        <v>5359</v>
      </c>
      <c r="G134" s="348">
        <f t="shared" si="0"/>
        <v>57000</v>
      </c>
      <c r="H134" s="377">
        <v>57000</v>
      </c>
      <c r="I134" s="377">
        <v>0</v>
      </c>
      <c r="J134" s="34"/>
    </row>
    <row r="135" spans="1:10" ht="60" x14ac:dyDescent="0.25">
      <c r="A135" s="359">
        <v>133</v>
      </c>
      <c r="B135" s="375" t="s">
        <v>5475</v>
      </c>
      <c r="C135" s="376" t="s">
        <v>5476</v>
      </c>
      <c r="D135" s="199" t="s">
        <v>5680</v>
      </c>
      <c r="E135" s="375" t="s">
        <v>5477</v>
      </c>
      <c r="F135" s="375" t="s">
        <v>5359</v>
      </c>
      <c r="G135" s="348">
        <f t="shared" si="0"/>
        <v>66000</v>
      </c>
      <c r="H135" s="377">
        <v>66000</v>
      </c>
      <c r="I135" s="377">
        <v>0</v>
      </c>
      <c r="J135" s="34"/>
    </row>
    <row r="136" spans="1:10" ht="165" x14ac:dyDescent="0.25">
      <c r="A136" s="359">
        <v>134</v>
      </c>
      <c r="B136" s="375" t="s">
        <v>5478</v>
      </c>
      <c r="C136" s="376" t="s">
        <v>5479</v>
      </c>
      <c r="D136" s="199" t="s">
        <v>5680</v>
      </c>
      <c r="E136" s="375" t="s">
        <v>5480</v>
      </c>
      <c r="F136" s="375" t="s">
        <v>5359</v>
      </c>
      <c r="G136" s="348">
        <f t="shared" si="0"/>
        <v>48862</v>
      </c>
      <c r="H136" s="377">
        <v>48862</v>
      </c>
      <c r="I136" s="377">
        <v>0</v>
      </c>
      <c r="J136" s="34"/>
    </row>
    <row r="137" spans="1:10" ht="180" x14ac:dyDescent="0.25">
      <c r="A137" s="359">
        <v>135</v>
      </c>
      <c r="B137" s="375" t="s">
        <v>5478</v>
      </c>
      <c r="C137" s="376" t="s">
        <v>5481</v>
      </c>
      <c r="D137" s="199" t="s">
        <v>5680</v>
      </c>
      <c r="E137" s="375" t="s">
        <v>5482</v>
      </c>
      <c r="F137" s="375" t="s">
        <v>5359</v>
      </c>
      <c r="G137" s="348">
        <f t="shared" si="0"/>
        <v>48201.4</v>
      </c>
      <c r="H137" s="377">
        <v>48201.4</v>
      </c>
      <c r="I137" s="377">
        <v>0</v>
      </c>
      <c r="J137" s="34"/>
    </row>
    <row r="138" spans="1:10" ht="165" x14ac:dyDescent="0.25">
      <c r="A138" s="359">
        <v>136</v>
      </c>
      <c r="B138" s="375" t="s">
        <v>5478</v>
      </c>
      <c r="C138" s="376" t="s">
        <v>5483</v>
      </c>
      <c r="D138" s="199" t="s">
        <v>5680</v>
      </c>
      <c r="E138" s="375" t="s">
        <v>5484</v>
      </c>
      <c r="F138" s="375" t="s">
        <v>5359</v>
      </c>
      <c r="G138" s="348">
        <f t="shared" si="0"/>
        <v>49900</v>
      </c>
      <c r="H138" s="377">
        <v>49900</v>
      </c>
      <c r="I138" s="377">
        <v>0</v>
      </c>
      <c r="J138" s="34"/>
    </row>
    <row r="139" spans="1:10" ht="60" x14ac:dyDescent="0.25">
      <c r="A139" s="359">
        <v>137</v>
      </c>
      <c r="B139" s="375" t="s">
        <v>5478</v>
      </c>
      <c r="C139" s="376" t="s">
        <v>5485</v>
      </c>
      <c r="D139" s="199" t="s">
        <v>5680</v>
      </c>
      <c r="E139" s="375" t="s">
        <v>5486</v>
      </c>
      <c r="F139" s="375" t="s">
        <v>5359</v>
      </c>
      <c r="G139" s="348">
        <f t="shared" si="0"/>
        <v>49900</v>
      </c>
      <c r="H139" s="377">
        <v>49900</v>
      </c>
      <c r="I139" s="377">
        <v>0</v>
      </c>
      <c r="J139" s="34"/>
    </row>
    <row r="140" spans="1:10" ht="195" x14ac:dyDescent="0.25">
      <c r="A140" s="359">
        <v>138</v>
      </c>
      <c r="B140" s="375" t="s">
        <v>5478</v>
      </c>
      <c r="C140" s="376" t="s">
        <v>5487</v>
      </c>
      <c r="D140" s="199" t="s">
        <v>5680</v>
      </c>
      <c r="E140" s="375" t="s">
        <v>5488</v>
      </c>
      <c r="F140" s="375" t="s">
        <v>5359</v>
      </c>
      <c r="G140" s="348">
        <f t="shared" si="0"/>
        <v>49900</v>
      </c>
      <c r="H140" s="377">
        <v>49900</v>
      </c>
      <c r="I140" s="377">
        <v>0</v>
      </c>
      <c r="J140" s="34"/>
    </row>
    <row r="141" spans="1:10" ht="90" x14ac:dyDescent="0.25">
      <c r="A141" s="359">
        <v>139</v>
      </c>
      <c r="B141" s="375" t="s">
        <v>5404</v>
      </c>
      <c r="C141" s="376" t="s">
        <v>5489</v>
      </c>
      <c r="D141" s="199" t="s">
        <v>5680</v>
      </c>
      <c r="E141" s="375" t="s">
        <v>5490</v>
      </c>
      <c r="F141" s="375" t="s">
        <v>5359</v>
      </c>
      <c r="G141" s="348">
        <f t="shared" si="0"/>
        <v>18000</v>
      </c>
      <c r="H141" s="377">
        <v>18000</v>
      </c>
      <c r="I141" s="377">
        <v>0</v>
      </c>
      <c r="J141" s="34"/>
    </row>
    <row r="142" spans="1:10" ht="90" x14ac:dyDescent="0.25">
      <c r="A142" s="359">
        <v>140</v>
      </c>
      <c r="B142" s="375" t="s">
        <v>5491</v>
      </c>
      <c r="C142" s="376" t="s">
        <v>5492</v>
      </c>
      <c r="D142" s="199" t="s">
        <v>5680</v>
      </c>
      <c r="E142" s="375" t="s">
        <v>5493</v>
      </c>
      <c r="F142" s="375" t="s">
        <v>5359</v>
      </c>
      <c r="G142" s="348">
        <f t="shared" si="0"/>
        <v>48900</v>
      </c>
      <c r="H142" s="377">
        <v>48900</v>
      </c>
      <c r="I142" s="377">
        <v>0</v>
      </c>
      <c r="J142" s="34"/>
    </row>
    <row r="143" spans="1:10" ht="120" x14ac:dyDescent="0.25">
      <c r="A143" s="359">
        <v>141</v>
      </c>
      <c r="B143" s="375" t="s">
        <v>5464</v>
      </c>
      <c r="C143" s="376" t="s">
        <v>5494</v>
      </c>
      <c r="D143" s="199" t="s">
        <v>5680</v>
      </c>
      <c r="E143" s="375" t="s">
        <v>5495</v>
      </c>
      <c r="F143" s="375" t="s">
        <v>5359</v>
      </c>
      <c r="G143" s="348">
        <f t="shared" si="0"/>
        <v>50000</v>
      </c>
      <c r="H143" s="377">
        <v>50000</v>
      </c>
      <c r="I143" s="377">
        <v>0</v>
      </c>
      <c r="J143" s="34"/>
    </row>
    <row r="144" spans="1:10" ht="45" x14ac:dyDescent="0.25">
      <c r="A144" s="359">
        <v>142</v>
      </c>
      <c r="B144" s="375" t="s">
        <v>5496</v>
      </c>
      <c r="C144" s="376" t="s">
        <v>5497</v>
      </c>
      <c r="D144" s="199" t="s">
        <v>5680</v>
      </c>
      <c r="E144" s="375" t="s">
        <v>5498</v>
      </c>
      <c r="F144" s="375" t="s">
        <v>5359</v>
      </c>
      <c r="G144" s="348">
        <f t="shared" si="0"/>
        <v>48268</v>
      </c>
      <c r="H144" s="377">
        <v>48268</v>
      </c>
      <c r="I144" s="377">
        <v>0</v>
      </c>
      <c r="J144" s="34"/>
    </row>
    <row r="145" spans="1:10" ht="210" x14ac:dyDescent="0.25">
      <c r="A145" s="359">
        <v>143</v>
      </c>
      <c r="B145" s="375" t="s">
        <v>5472</v>
      </c>
      <c r="C145" s="376" t="s">
        <v>5499</v>
      </c>
      <c r="D145" s="199" t="s">
        <v>5680</v>
      </c>
      <c r="E145" s="375" t="s">
        <v>5500</v>
      </c>
      <c r="F145" s="375" t="s">
        <v>5359</v>
      </c>
      <c r="G145" s="348">
        <f t="shared" si="0"/>
        <v>69500</v>
      </c>
      <c r="H145" s="377">
        <v>69500</v>
      </c>
      <c r="I145" s="377">
        <v>0</v>
      </c>
      <c r="J145" s="34"/>
    </row>
    <row r="146" spans="1:10" ht="120" x14ac:dyDescent="0.25">
      <c r="A146" s="359">
        <v>144</v>
      </c>
      <c r="B146" s="375" t="s">
        <v>5501</v>
      </c>
      <c r="C146" s="376" t="s">
        <v>5502</v>
      </c>
      <c r="D146" s="199" t="s">
        <v>5680</v>
      </c>
      <c r="E146" s="375" t="s">
        <v>5503</v>
      </c>
      <c r="F146" s="375" t="s">
        <v>5359</v>
      </c>
      <c r="G146" s="348">
        <f t="shared" si="0"/>
        <v>50000</v>
      </c>
      <c r="H146" s="377">
        <v>50000</v>
      </c>
      <c r="I146" s="377">
        <v>0</v>
      </c>
      <c r="J146" s="34"/>
    </row>
    <row r="147" spans="1:10" ht="45" x14ac:dyDescent="0.25">
      <c r="A147" s="359">
        <v>145</v>
      </c>
      <c r="B147" s="375" t="s">
        <v>5461</v>
      </c>
      <c r="C147" s="376" t="s">
        <v>5504</v>
      </c>
      <c r="D147" s="199" t="s">
        <v>5680</v>
      </c>
      <c r="E147" s="375" t="s">
        <v>5505</v>
      </c>
      <c r="F147" s="375" t="s">
        <v>5359</v>
      </c>
      <c r="G147" s="348">
        <f t="shared" si="0"/>
        <v>30000</v>
      </c>
      <c r="H147" s="377">
        <v>30000</v>
      </c>
      <c r="I147" s="377">
        <v>0</v>
      </c>
      <c r="J147" s="34"/>
    </row>
    <row r="148" spans="1:10" ht="165" x14ac:dyDescent="0.25">
      <c r="A148" s="359">
        <v>146</v>
      </c>
      <c r="B148" s="375" t="s">
        <v>5506</v>
      </c>
      <c r="C148" s="376" t="s">
        <v>5507</v>
      </c>
      <c r="D148" s="199" t="s">
        <v>5680</v>
      </c>
      <c r="E148" s="375" t="s">
        <v>5508</v>
      </c>
      <c r="F148" s="375" t="s">
        <v>5359</v>
      </c>
      <c r="G148" s="348">
        <f t="shared" si="0"/>
        <v>46500</v>
      </c>
      <c r="H148" s="377">
        <v>46500</v>
      </c>
      <c r="I148" s="377">
        <v>0</v>
      </c>
      <c r="J148" s="34"/>
    </row>
    <row r="149" spans="1:10" ht="120" x14ac:dyDescent="0.25">
      <c r="A149" s="359">
        <v>147</v>
      </c>
      <c r="B149" s="375" t="s">
        <v>5501</v>
      </c>
      <c r="C149" s="376" t="s">
        <v>5509</v>
      </c>
      <c r="D149" s="199" t="s">
        <v>5680</v>
      </c>
      <c r="E149" s="375" t="s">
        <v>5510</v>
      </c>
      <c r="F149" s="375" t="s">
        <v>5359</v>
      </c>
      <c r="G149" s="348">
        <f t="shared" si="0"/>
        <v>50000</v>
      </c>
      <c r="H149" s="377">
        <v>50000</v>
      </c>
      <c r="I149" s="377">
        <v>0</v>
      </c>
      <c r="J149" s="34"/>
    </row>
    <row r="150" spans="1:10" ht="105" x14ac:dyDescent="0.25">
      <c r="A150" s="359">
        <v>148</v>
      </c>
      <c r="B150" s="375" t="s">
        <v>5511</v>
      </c>
      <c r="C150" s="376" t="s">
        <v>5512</v>
      </c>
      <c r="D150" s="199" t="s">
        <v>5680</v>
      </c>
      <c r="E150" s="375" t="s">
        <v>5513</v>
      </c>
      <c r="F150" s="375" t="s">
        <v>5359</v>
      </c>
      <c r="G150" s="348">
        <f t="shared" si="0"/>
        <v>63500</v>
      </c>
      <c r="H150" s="377">
        <v>50000</v>
      </c>
      <c r="I150" s="377">
        <v>13500</v>
      </c>
      <c r="J150" s="34"/>
    </row>
    <row r="151" spans="1:10" ht="60" x14ac:dyDescent="0.25">
      <c r="A151" s="359">
        <v>149</v>
      </c>
      <c r="B151" s="375" t="s">
        <v>5478</v>
      </c>
      <c r="C151" s="376" t="s">
        <v>5514</v>
      </c>
      <c r="D151" s="199" t="s">
        <v>5680</v>
      </c>
      <c r="E151" s="375" t="s">
        <v>5515</v>
      </c>
      <c r="F151" s="375" t="s">
        <v>5359</v>
      </c>
      <c r="G151" s="348">
        <f t="shared" ref="G151:G214" si="1">H151+I151</f>
        <v>49449.599999999999</v>
      </c>
      <c r="H151" s="377">
        <v>49449.599999999999</v>
      </c>
      <c r="I151" s="377">
        <v>0</v>
      </c>
      <c r="J151" s="34"/>
    </row>
    <row r="152" spans="1:10" ht="90" x14ac:dyDescent="0.25">
      <c r="A152" s="359">
        <v>150</v>
      </c>
      <c r="B152" s="375" t="s">
        <v>5478</v>
      </c>
      <c r="C152" s="376" t="s">
        <v>5516</v>
      </c>
      <c r="D152" s="199" t="s">
        <v>5680</v>
      </c>
      <c r="E152" s="375" t="s">
        <v>5517</v>
      </c>
      <c r="F152" s="375" t="s">
        <v>5359</v>
      </c>
      <c r="G152" s="348">
        <f t="shared" si="1"/>
        <v>49900</v>
      </c>
      <c r="H152" s="377">
        <v>49900</v>
      </c>
      <c r="I152" s="377">
        <v>0</v>
      </c>
      <c r="J152" s="34"/>
    </row>
    <row r="153" spans="1:10" ht="60" x14ac:dyDescent="0.25">
      <c r="A153" s="359">
        <v>151</v>
      </c>
      <c r="B153" s="375" t="s">
        <v>5464</v>
      </c>
      <c r="C153" s="376" t="s">
        <v>5518</v>
      </c>
      <c r="D153" s="199" t="s">
        <v>5680</v>
      </c>
      <c r="E153" s="375" t="s">
        <v>5519</v>
      </c>
      <c r="F153" s="375" t="s">
        <v>5359</v>
      </c>
      <c r="G153" s="348">
        <f t="shared" si="1"/>
        <v>50000</v>
      </c>
      <c r="H153" s="377">
        <v>50000</v>
      </c>
      <c r="I153" s="377">
        <v>0</v>
      </c>
      <c r="J153" s="34"/>
    </row>
    <row r="154" spans="1:10" ht="165" x14ac:dyDescent="0.25">
      <c r="A154" s="359">
        <v>152</v>
      </c>
      <c r="B154" s="375" t="s">
        <v>5478</v>
      </c>
      <c r="C154" s="376" t="s">
        <v>5520</v>
      </c>
      <c r="D154" s="199" t="s">
        <v>5680</v>
      </c>
      <c r="E154" s="375" t="s">
        <v>5521</v>
      </c>
      <c r="F154" s="375" t="s">
        <v>5359</v>
      </c>
      <c r="G154" s="348">
        <f t="shared" si="1"/>
        <v>48235</v>
      </c>
      <c r="H154" s="377">
        <v>48235</v>
      </c>
      <c r="I154" s="377">
        <v>0</v>
      </c>
      <c r="J154" s="34"/>
    </row>
    <row r="155" spans="1:10" ht="120" x14ac:dyDescent="0.25">
      <c r="A155" s="359">
        <v>153</v>
      </c>
      <c r="B155" s="375" t="s">
        <v>5496</v>
      </c>
      <c r="C155" s="376" t="s">
        <v>5522</v>
      </c>
      <c r="D155" s="199" t="s">
        <v>5680</v>
      </c>
      <c r="E155" s="375" t="s">
        <v>5523</v>
      </c>
      <c r="F155" s="375" t="s">
        <v>5359</v>
      </c>
      <c r="G155" s="348">
        <f t="shared" si="1"/>
        <v>56228</v>
      </c>
      <c r="H155" s="377">
        <v>50000</v>
      </c>
      <c r="I155" s="377">
        <v>6228</v>
      </c>
      <c r="J155" s="34"/>
    </row>
    <row r="156" spans="1:10" ht="105" x14ac:dyDescent="0.25">
      <c r="A156" s="359">
        <v>154</v>
      </c>
      <c r="B156" s="375" t="s">
        <v>5448</v>
      </c>
      <c r="C156" s="376" t="s">
        <v>5524</v>
      </c>
      <c r="D156" s="199" t="s">
        <v>5680</v>
      </c>
      <c r="E156" s="375" t="s">
        <v>5525</v>
      </c>
      <c r="F156" s="375" t="s">
        <v>5359</v>
      </c>
      <c r="G156" s="348">
        <f t="shared" si="1"/>
        <v>32862.050000000003</v>
      </c>
      <c r="H156" s="377">
        <v>32862.050000000003</v>
      </c>
      <c r="I156" s="377">
        <v>0</v>
      </c>
      <c r="J156" s="34"/>
    </row>
    <row r="157" spans="1:10" ht="150" x14ac:dyDescent="0.25">
      <c r="A157" s="359">
        <v>155</v>
      </c>
      <c r="B157" s="375" t="s">
        <v>5526</v>
      </c>
      <c r="C157" s="376" t="s">
        <v>5527</v>
      </c>
      <c r="D157" s="199" t="s">
        <v>5680</v>
      </c>
      <c r="E157" s="375" t="s">
        <v>5528</v>
      </c>
      <c r="F157" s="375" t="s">
        <v>5359</v>
      </c>
      <c r="G157" s="348">
        <f t="shared" si="1"/>
        <v>77925.72</v>
      </c>
      <c r="H157" s="377">
        <v>50000</v>
      </c>
      <c r="I157" s="377">
        <v>27925.72</v>
      </c>
      <c r="J157" s="34"/>
    </row>
    <row r="158" spans="1:10" ht="120" x14ac:dyDescent="0.25">
      <c r="A158" s="359">
        <v>156</v>
      </c>
      <c r="B158" s="375" t="s">
        <v>5496</v>
      </c>
      <c r="C158" s="376" t="s">
        <v>5529</v>
      </c>
      <c r="D158" s="199" t="s">
        <v>5680</v>
      </c>
      <c r="E158" s="375" t="s">
        <v>5530</v>
      </c>
      <c r="F158" s="375" t="s">
        <v>5359</v>
      </c>
      <c r="G158" s="348">
        <f t="shared" si="1"/>
        <v>59705.4</v>
      </c>
      <c r="H158" s="377">
        <v>59705.4</v>
      </c>
      <c r="I158" s="377">
        <v>0</v>
      </c>
      <c r="J158" s="34"/>
    </row>
    <row r="159" spans="1:10" ht="165" x14ac:dyDescent="0.25">
      <c r="A159" s="359">
        <v>157</v>
      </c>
      <c r="B159" s="375" t="s">
        <v>5531</v>
      </c>
      <c r="C159" s="376" t="s">
        <v>5532</v>
      </c>
      <c r="D159" s="199" t="s">
        <v>5680</v>
      </c>
      <c r="E159" s="375" t="s">
        <v>5533</v>
      </c>
      <c r="F159" s="375" t="s">
        <v>5359</v>
      </c>
      <c r="G159" s="348">
        <f t="shared" si="1"/>
        <v>50000</v>
      </c>
      <c r="H159" s="377">
        <v>50000</v>
      </c>
      <c r="I159" s="377">
        <v>0</v>
      </c>
      <c r="J159" s="34"/>
    </row>
    <row r="160" spans="1:10" ht="105" x14ac:dyDescent="0.25">
      <c r="A160" s="359">
        <v>158</v>
      </c>
      <c r="B160" s="375" t="s">
        <v>5381</v>
      </c>
      <c r="C160" s="376" t="s">
        <v>5534</v>
      </c>
      <c r="D160" s="199" t="s">
        <v>5680</v>
      </c>
      <c r="E160" s="375" t="s">
        <v>5535</v>
      </c>
      <c r="F160" s="375" t="s">
        <v>5359</v>
      </c>
      <c r="G160" s="348">
        <f t="shared" si="1"/>
        <v>49590.06</v>
      </c>
      <c r="H160" s="377">
        <v>49590.06</v>
      </c>
      <c r="I160" s="377">
        <v>0</v>
      </c>
      <c r="J160" s="34"/>
    </row>
    <row r="161" spans="1:10" ht="135" x14ac:dyDescent="0.25">
      <c r="A161" s="359">
        <v>159</v>
      </c>
      <c r="B161" s="375" t="s">
        <v>5501</v>
      </c>
      <c r="C161" s="376" t="s">
        <v>5536</v>
      </c>
      <c r="D161" s="199" t="s">
        <v>5680</v>
      </c>
      <c r="E161" s="375" t="s">
        <v>5537</v>
      </c>
      <c r="F161" s="375" t="s">
        <v>5359</v>
      </c>
      <c r="G161" s="348">
        <f t="shared" si="1"/>
        <v>50000</v>
      </c>
      <c r="H161" s="377">
        <v>50000</v>
      </c>
      <c r="I161" s="377">
        <v>0</v>
      </c>
      <c r="J161" s="34"/>
    </row>
    <row r="162" spans="1:10" ht="105" x14ac:dyDescent="0.25">
      <c r="A162" s="359">
        <v>160</v>
      </c>
      <c r="B162" s="375" t="s">
        <v>5478</v>
      </c>
      <c r="C162" s="376" t="s">
        <v>5538</v>
      </c>
      <c r="D162" s="199" t="s">
        <v>5680</v>
      </c>
      <c r="E162" s="375" t="s">
        <v>5539</v>
      </c>
      <c r="F162" s="375" t="s">
        <v>5359</v>
      </c>
      <c r="G162" s="348">
        <f t="shared" si="1"/>
        <v>49900</v>
      </c>
      <c r="H162" s="377">
        <v>49900</v>
      </c>
      <c r="I162" s="377">
        <v>0</v>
      </c>
      <c r="J162" s="34"/>
    </row>
    <row r="163" spans="1:10" ht="105" x14ac:dyDescent="0.25">
      <c r="A163" s="359">
        <v>161</v>
      </c>
      <c r="B163" s="375" t="s">
        <v>5540</v>
      </c>
      <c r="C163" s="376" t="s">
        <v>5541</v>
      </c>
      <c r="D163" s="199" t="s">
        <v>5680</v>
      </c>
      <c r="E163" s="375" t="s">
        <v>5542</v>
      </c>
      <c r="F163" s="375" t="s">
        <v>5359</v>
      </c>
      <c r="G163" s="348">
        <f t="shared" si="1"/>
        <v>49998.8</v>
      </c>
      <c r="H163" s="377">
        <v>49998.8</v>
      </c>
      <c r="I163" s="377">
        <v>0</v>
      </c>
      <c r="J163" s="34"/>
    </row>
    <row r="164" spans="1:10" ht="45" x14ac:dyDescent="0.25">
      <c r="A164" s="359">
        <v>162</v>
      </c>
      <c r="B164" s="375" t="s">
        <v>5526</v>
      </c>
      <c r="C164" s="376" t="s">
        <v>5543</v>
      </c>
      <c r="D164" s="199" t="s">
        <v>5680</v>
      </c>
      <c r="E164" s="375" t="s">
        <v>5544</v>
      </c>
      <c r="F164" s="375" t="s">
        <v>5359</v>
      </c>
      <c r="G164" s="348">
        <f t="shared" si="1"/>
        <v>56125.06</v>
      </c>
      <c r="H164" s="377">
        <v>50000</v>
      </c>
      <c r="I164" s="377">
        <v>6125.06</v>
      </c>
      <c r="J164" s="34"/>
    </row>
    <row r="165" spans="1:10" ht="60" x14ac:dyDescent="0.25">
      <c r="A165" s="359">
        <v>163</v>
      </c>
      <c r="B165" s="375" t="s">
        <v>5451</v>
      </c>
      <c r="C165" s="376" t="s">
        <v>5545</v>
      </c>
      <c r="D165" s="199" t="s">
        <v>5680</v>
      </c>
      <c r="E165" s="375" t="s">
        <v>5546</v>
      </c>
      <c r="F165" s="375" t="s">
        <v>5359</v>
      </c>
      <c r="G165" s="348">
        <f t="shared" si="1"/>
        <v>37500</v>
      </c>
      <c r="H165" s="377">
        <v>37500</v>
      </c>
      <c r="I165" s="377">
        <v>0</v>
      </c>
      <c r="J165" s="34"/>
    </row>
    <row r="166" spans="1:10" ht="45" x14ac:dyDescent="0.25">
      <c r="A166" s="359">
        <v>164</v>
      </c>
      <c r="B166" s="375" t="s">
        <v>5547</v>
      </c>
      <c r="C166" s="376" t="s">
        <v>5548</v>
      </c>
      <c r="D166" s="199" t="s">
        <v>5680</v>
      </c>
      <c r="E166" s="375" t="s">
        <v>5549</v>
      </c>
      <c r="F166" s="375" t="s">
        <v>5359</v>
      </c>
      <c r="G166" s="348">
        <f t="shared" si="1"/>
        <v>70000</v>
      </c>
      <c r="H166" s="377">
        <v>70000</v>
      </c>
      <c r="I166" s="377">
        <v>0</v>
      </c>
      <c r="J166" s="34"/>
    </row>
    <row r="167" spans="1:10" ht="75" x14ac:dyDescent="0.25">
      <c r="A167" s="359">
        <v>165</v>
      </c>
      <c r="B167" s="375" t="s">
        <v>5531</v>
      </c>
      <c r="C167" s="376" t="s">
        <v>5550</v>
      </c>
      <c r="D167" s="199" t="s">
        <v>5680</v>
      </c>
      <c r="E167" s="375" t="s">
        <v>5551</v>
      </c>
      <c r="F167" s="375" t="s">
        <v>5359</v>
      </c>
      <c r="G167" s="348">
        <f t="shared" si="1"/>
        <v>50000</v>
      </c>
      <c r="H167" s="377">
        <v>50000</v>
      </c>
      <c r="I167" s="377">
        <v>0</v>
      </c>
      <c r="J167" s="34"/>
    </row>
    <row r="168" spans="1:10" ht="60" x14ac:dyDescent="0.25">
      <c r="A168" s="359">
        <v>166</v>
      </c>
      <c r="B168" s="375" t="s">
        <v>5552</v>
      </c>
      <c r="C168" s="376" t="s">
        <v>5553</v>
      </c>
      <c r="D168" s="199" t="s">
        <v>5680</v>
      </c>
      <c r="E168" s="375" t="s">
        <v>5554</v>
      </c>
      <c r="F168" s="375" t="s">
        <v>5359</v>
      </c>
      <c r="G168" s="348">
        <f t="shared" si="1"/>
        <v>50000</v>
      </c>
      <c r="H168" s="377">
        <v>50000</v>
      </c>
      <c r="I168" s="377">
        <v>0</v>
      </c>
      <c r="J168" s="34"/>
    </row>
    <row r="169" spans="1:10" ht="90" x14ac:dyDescent="0.25">
      <c r="A169" s="359">
        <v>167</v>
      </c>
      <c r="B169" s="375" t="s">
        <v>5356</v>
      </c>
      <c r="C169" s="376" t="s">
        <v>5555</v>
      </c>
      <c r="D169" s="199" t="s">
        <v>5680</v>
      </c>
      <c r="E169" s="375" t="s">
        <v>5556</v>
      </c>
      <c r="F169" s="375" t="s">
        <v>5359</v>
      </c>
      <c r="G169" s="348">
        <f t="shared" si="1"/>
        <v>49996.47</v>
      </c>
      <c r="H169" s="377">
        <v>49996.47</v>
      </c>
      <c r="I169" s="377">
        <v>0</v>
      </c>
      <c r="J169" s="34"/>
    </row>
    <row r="170" spans="1:10" ht="45" x14ac:dyDescent="0.25">
      <c r="A170" s="359">
        <v>168</v>
      </c>
      <c r="B170" s="375" t="s">
        <v>5557</v>
      </c>
      <c r="C170" s="376" t="s">
        <v>5558</v>
      </c>
      <c r="D170" s="199" t="s">
        <v>5680</v>
      </c>
      <c r="E170" s="375"/>
      <c r="F170" s="375" t="s">
        <v>5359</v>
      </c>
      <c r="G170" s="348">
        <f t="shared" si="1"/>
        <v>70000</v>
      </c>
      <c r="H170" s="377">
        <v>70000</v>
      </c>
      <c r="I170" s="377">
        <v>0</v>
      </c>
      <c r="J170" s="34"/>
    </row>
    <row r="171" spans="1:10" ht="60" x14ac:dyDescent="0.25">
      <c r="A171" s="359">
        <v>169</v>
      </c>
      <c r="B171" s="375" t="s">
        <v>5559</v>
      </c>
      <c r="C171" s="376" t="s">
        <v>5560</v>
      </c>
      <c r="D171" s="199" t="s">
        <v>5680</v>
      </c>
      <c r="E171" s="375" t="s">
        <v>5561</v>
      </c>
      <c r="F171" s="375" t="s">
        <v>5359</v>
      </c>
      <c r="G171" s="348">
        <f t="shared" si="1"/>
        <v>49999.99</v>
      </c>
      <c r="H171" s="377">
        <v>49999.99</v>
      </c>
      <c r="I171" s="377">
        <v>0</v>
      </c>
      <c r="J171" s="34"/>
    </row>
    <row r="172" spans="1:10" ht="225" x14ac:dyDescent="0.25">
      <c r="A172" s="359">
        <v>170</v>
      </c>
      <c r="B172" s="375" t="s">
        <v>5478</v>
      </c>
      <c r="C172" s="376" t="s">
        <v>5562</v>
      </c>
      <c r="D172" s="199" t="s">
        <v>5680</v>
      </c>
      <c r="E172" s="375" t="s">
        <v>5563</v>
      </c>
      <c r="F172" s="375" t="s">
        <v>5359</v>
      </c>
      <c r="G172" s="348">
        <f t="shared" si="1"/>
        <v>49900</v>
      </c>
      <c r="H172" s="377">
        <v>49900</v>
      </c>
      <c r="I172" s="377">
        <v>0</v>
      </c>
      <c r="J172" s="34"/>
    </row>
    <row r="173" spans="1:10" ht="90" x14ac:dyDescent="0.25">
      <c r="A173" s="359">
        <v>171</v>
      </c>
      <c r="B173" s="375" t="s">
        <v>5491</v>
      </c>
      <c r="C173" s="376" t="s">
        <v>5564</v>
      </c>
      <c r="D173" s="199" t="s">
        <v>5680</v>
      </c>
      <c r="E173" s="375" t="s">
        <v>5565</v>
      </c>
      <c r="F173" s="375" t="s">
        <v>5359</v>
      </c>
      <c r="G173" s="348">
        <f t="shared" si="1"/>
        <v>49000</v>
      </c>
      <c r="H173" s="377">
        <v>49000</v>
      </c>
      <c r="I173" s="377">
        <v>0</v>
      </c>
      <c r="J173" s="34"/>
    </row>
    <row r="174" spans="1:10" ht="225" x14ac:dyDescent="0.25">
      <c r="A174" s="359">
        <v>172</v>
      </c>
      <c r="B174" s="375" t="s">
        <v>5478</v>
      </c>
      <c r="C174" s="376" t="s">
        <v>5566</v>
      </c>
      <c r="D174" s="199" t="s">
        <v>5680</v>
      </c>
      <c r="E174" s="375" t="s">
        <v>5567</v>
      </c>
      <c r="F174" s="375" t="s">
        <v>5359</v>
      </c>
      <c r="G174" s="348">
        <f t="shared" si="1"/>
        <v>49900</v>
      </c>
      <c r="H174" s="377">
        <v>49900</v>
      </c>
      <c r="I174" s="377">
        <v>0</v>
      </c>
      <c r="J174" s="34"/>
    </row>
    <row r="175" spans="1:10" ht="105" x14ac:dyDescent="0.25">
      <c r="A175" s="359">
        <v>173</v>
      </c>
      <c r="B175" s="375" t="s">
        <v>5491</v>
      </c>
      <c r="C175" s="376" t="s">
        <v>5568</v>
      </c>
      <c r="D175" s="199" t="s">
        <v>5680</v>
      </c>
      <c r="E175" s="375" t="s">
        <v>5569</v>
      </c>
      <c r="F175" s="375" t="s">
        <v>5359</v>
      </c>
      <c r="G175" s="348">
        <f t="shared" si="1"/>
        <v>50000</v>
      </c>
      <c r="H175" s="377">
        <v>50000</v>
      </c>
      <c r="I175" s="377">
        <v>0</v>
      </c>
      <c r="J175" s="34"/>
    </row>
    <row r="176" spans="1:10" ht="45" x14ac:dyDescent="0.25">
      <c r="A176" s="359">
        <v>174</v>
      </c>
      <c r="B176" s="375" t="s">
        <v>5491</v>
      </c>
      <c r="C176" s="376" t="s">
        <v>5570</v>
      </c>
      <c r="D176" s="199" t="s">
        <v>5680</v>
      </c>
      <c r="E176" s="375" t="s">
        <v>5571</v>
      </c>
      <c r="F176" s="375" t="s">
        <v>5359</v>
      </c>
      <c r="G176" s="348">
        <f t="shared" si="1"/>
        <v>47700</v>
      </c>
      <c r="H176" s="377">
        <v>47700</v>
      </c>
      <c r="I176" s="377">
        <v>0</v>
      </c>
      <c r="J176" s="34"/>
    </row>
    <row r="177" spans="1:10" ht="60" x14ac:dyDescent="0.25">
      <c r="A177" s="359">
        <v>175</v>
      </c>
      <c r="B177" s="375" t="s">
        <v>5496</v>
      </c>
      <c r="C177" s="376" t="s">
        <v>5572</v>
      </c>
      <c r="D177" s="199" t="s">
        <v>5680</v>
      </c>
      <c r="E177" s="375" t="s">
        <v>5573</v>
      </c>
      <c r="F177" s="375" t="s">
        <v>5359</v>
      </c>
      <c r="G177" s="348">
        <f t="shared" si="1"/>
        <v>11651</v>
      </c>
      <c r="H177" s="377">
        <v>11651</v>
      </c>
      <c r="I177" s="377">
        <v>0</v>
      </c>
      <c r="J177" s="34"/>
    </row>
    <row r="178" spans="1:10" ht="60" x14ac:dyDescent="0.25">
      <c r="A178" s="359">
        <v>176</v>
      </c>
      <c r="B178" s="375" t="s">
        <v>5559</v>
      </c>
      <c r="C178" s="376" t="s">
        <v>5574</v>
      </c>
      <c r="D178" s="199" t="s">
        <v>5680</v>
      </c>
      <c r="E178" s="375" t="s">
        <v>5575</v>
      </c>
      <c r="F178" s="375" t="s">
        <v>5359</v>
      </c>
      <c r="G178" s="348">
        <f t="shared" si="1"/>
        <v>49999.99</v>
      </c>
      <c r="H178" s="377">
        <v>49999.99</v>
      </c>
      <c r="I178" s="377">
        <v>0</v>
      </c>
      <c r="J178" s="34"/>
    </row>
    <row r="179" spans="1:10" ht="45" x14ac:dyDescent="0.25">
      <c r="A179" s="359">
        <v>177</v>
      </c>
      <c r="B179" s="375" t="s">
        <v>5552</v>
      </c>
      <c r="C179" s="376" t="s">
        <v>5576</v>
      </c>
      <c r="D179" s="199" t="s">
        <v>5680</v>
      </c>
      <c r="E179" s="375" t="s">
        <v>5577</v>
      </c>
      <c r="F179" s="375" t="s">
        <v>5359</v>
      </c>
      <c r="G179" s="348">
        <f t="shared" si="1"/>
        <v>50000</v>
      </c>
      <c r="H179" s="377">
        <v>50000</v>
      </c>
      <c r="I179" s="377">
        <v>0</v>
      </c>
      <c r="J179" s="34"/>
    </row>
    <row r="180" spans="1:10" ht="60" x14ac:dyDescent="0.25">
      <c r="A180" s="359">
        <v>178</v>
      </c>
      <c r="B180" s="375" t="s">
        <v>5478</v>
      </c>
      <c r="C180" s="376" t="s">
        <v>5578</v>
      </c>
      <c r="D180" s="199" t="s">
        <v>5680</v>
      </c>
      <c r="E180" s="375" t="s">
        <v>5579</v>
      </c>
      <c r="F180" s="375" t="s">
        <v>5359</v>
      </c>
      <c r="G180" s="348">
        <f t="shared" si="1"/>
        <v>49900</v>
      </c>
      <c r="H180" s="377">
        <v>49900</v>
      </c>
      <c r="I180" s="377">
        <v>0</v>
      </c>
      <c r="J180" s="34"/>
    </row>
    <row r="181" spans="1:10" ht="60" x14ac:dyDescent="0.25">
      <c r="A181" s="359">
        <v>179</v>
      </c>
      <c r="B181" s="375" t="s">
        <v>5478</v>
      </c>
      <c r="C181" s="376" t="s">
        <v>5580</v>
      </c>
      <c r="D181" s="199" t="s">
        <v>5680</v>
      </c>
      <c r="E181" s="375" t="s">
        <v>5581</v>
      </c>
      <c r="F181" s="375" t="s">
        <v>5359</v>
      </c>
      <c r="G181" s="348">
        <f t="shared" si="1"/>
        <v>49900</v>
      </c>
      <c r="H181" s="377">
        <v>49900</v>
      </c>
      <c r="I181" s="377">
        <v>0</v>
      </c>
      <c r="J181" s="34"/>
    </row>
    <row r="182" spans="1:10" ht="60" x14ac:dyDescent="0.25">
      <c r="A182" s="359">
        <v>180</v>
      </c>
      <c r="B182" s="375" t="s">
        <v>5496</v>
      </c>
      <c r="C182" s="376" t="s">
        <v>5582</v>
      </c>
      <c r="D182" s="199" t="s">
        <v>5680</v>
      </c>
      <c r="E182" s="375" t="s">
        <v>5583</v>
      </c>
      <c r="F182" s="375" t="s">
        <v>5359</v>
      </c>
      <c r="G182" s="348">
        <f t="shared" si="1"/>
        <v>10093.6</v>
      </c>
      <c r="H182" s="377">
        <v>10093.6</v>
      </c>
      <c r="I182" s="377">
        <v>0</v>
      </c>
      <c r="J182" s="34"/>
    </row>
    <row r="183" spans="1:10" ht="60" x14ac:dyDescent="0.25">
      <c r="A183" s="359">
        <v>181</v>
      </c>
      <c r="B183" s="375" t="s">
        <v>5496</v>
      </c>
      <c r="C183" s="376" t="s">
        <v>5584</v>
      </c>
      <c r="D183" s="199" t="s">
        <v>5680</v>
      </c>
      <c r="E183" s="375" t="s">
        <v>5585</v>
      </c>
      <c r="F183" s="375" t="s">
        <v>5359</v>
      </c>
      <c r="G183" s="348">
        <f t="shared" si="1"/>
        <v>11860</v>
      </c>
      <c r="H183" s="377">
        <v>11860</v>
      </c>
      <c r="I183" s="377">
        <v>0</v>
      </c>
      <c r="J183" s="34"/>
    </row>
    <row r="184" spans="1:10" ht="45" x14ac:dyDescent="0.25">
      <c r="A184" s="359">
        <v>182</v>
      </c>
      <c r="B184" s="375" t="s">
        <v>5586</v>
      </c>
      <c r="C184" s="376" t="s">
        <v>5587</v>
      </c>
      <c r="D184" s="199" t="s">
        <v>5680</v>
      </c>
      <c r="E184" s="375" t="s">
        <v>5588</v>
      </c>
      <c r="F184" s="375" t="s">
        <v>5359</v>
      </c>
      <c r="G184" s="348">
        <f t="shared" si="1"/>
        <v>70000</v>
      </c>
      <c r="H184" s="377">
        <v>70000</v>
      </c>
      <c r="I184" s="377">
        <v>0</v>
      </c>
      <c r="J184" s="34"/>
    </row>
    <row r="185" spans="1:10" ht="105" x14ac:dyDescent="0.25">
      <c r="A185" s="359">
        <v>183</v>
      </c>
      <c r="B185" s="375" t="s">
        <v>5540</v>
      </c>
      <c r="C185" s="376" t="s">
        <v>5589</v>
      </c>
      <c r="D185" s="199" t="s">
        <v>5680</v>
      </c>
      <c r="E185" s="375" t="s">
        <v>5590</v>
      </c>
      <c r="F185" s="375" t="s">
        <v>5359</v>
      </c>
      <c r="G185" s="348">
        <f t="shared" si="1"/>
        <v>49994.98</v>
      </c>
      <c r="H185" s="377">
        <v>49994.98</v>
      </c>
      <c r="I185" s="377">
        <v>0</v>
      </c>
      <c r="J185" s="34"/>
    </row>
    <row r="186" spans="1:10" ht="45" x14ac:dyDescent="0.25">
      <c r="A186" s="359">
        <v>184</v>
      </c>
      <c r="B186" s="375" t="s">
        <v>5526</v>
      </c>
      <c r="C186" s="376" t="s">
        <v>5591</v>
      </c>
      <c r="D186" s="199" t="s">
        <v>5680</v>
      </c>
      <c r="E186" s="375" t="s">
        <v>5592</v>
      </c>
      <c r="F186" s="375" t="s">
        <v>5359</v>
      </c>
      <c r="G186" s="348">
        <f t="shared" si="1"/>
        <v>22616.19</v>
      </c>
      <c r="H186" s="377">
        <v>22616.19</v>
      </c>
      <c r="I186" s="377">
        <v>0</v>
      </c>
      <c r="J186" s="34"/>
    </row>
    <row r="187" spans="1:10" ht="150" x14ac:dyDescent="0.25">
      <c r="A187" s="359">
        <v>185</v>
      </c>
      <c r="B187" s="375" t="s">
        <v>5434</v>
      </c>
      <c r="C187" s="376" t="s">
        <v>5593</v>
      </c>
      <c r="D187" s="199" t="s">
        <v>5680</v>
      </c>
      <c r="E187" s="375" t="s">
        <v>5594</v>
      </c>
      <c r="F187" s="375" t="s">
        <v>5359</v>
      </c>
      <c r="G187" s="348">
        <f t="shared" si="1"/>
        <v>23283.200000000001</v>
      </c>
      <c r="H187" s="377">
        <v>23283.200000000001</v>
      </c>
      <c r="I187" s="377">
        <v>0</v>
      </c>
      <c r="J187" s="34"/>
    </row>
    <row r="188" spans="1:10" ht="60" x14ac:dyDescent="0.25">
      <c r="A188" s="359">
        <v>186</v>
      </c>
      <c r="B188" s="375" t="s">
        <v>5595</v>
      </c>
      <c r="C188" s="376" t="s">
        <v>5596</v>
      </c>
      <c r="D188" s="199" t="s">
        <v>5680</v>
      </c>
      <c r="E188" s="375" t="s">
        <v>5597</v>
      </c>
      <c r="F188" s="375" t="s">
        <v>5359</v>
      </c>
      <c r="G188" s="348">
        <f t="shared" si="1"/>
        <v>218286</v>
      </c>
      <c r="H188" s="377">
        <v>207371.7</v>
      </c>
      <c r="I188" s="377">
        <v>10914.3</v>
      </c>
      <c r="J188" s="34"/>
    </row>
    <row r="189" spans="1:10" ht="105" x14ac:dyDescent="0.25">
      <c r="A189" s="359">
        <v>187</v>
      </c>
      <c r="B189" s="375" t="s">
        <v>5595</v>
      </c>
      <c r="C189" s="376" t="s">
        <v>5598</v>
      </c>
      <c r="D189" s="199" t="s">
        <v>5680</v>
      </c>
      <c r="E189" s="375" t="s">
        <v>5599</v>
      </c>
      <c r="F189" s="375" t="s">
        <v>5359</v>
      </c>
      <c r="G189" s="348">
        <f t="shared" si="1"/>
        <v>185830</v>
      </c>
      <c r="H189" s="377">
        <v>176538.5</v>
      </c>
      <c r="I189" s="377">
        <v>9291.5</v>
      </c>
      <c r="J189" s="34"/>
    </row>
    <row r="190" spans="1:10" ht="60" x14ac:dyDescent="0.25">
      <c r="A190" s="359">
        <v>188</v>
      </c>
      <c r="B190" s="375" t="s">
        <v>5595</v>
      </c>
      <c r="C190" s="376" t="s">
        <v>5600</v>
      </c>
      <c r="D190" s="199" t="s">
        <v>5680</v>
      </c>
      <c r="E190" s="375" t="s">
        <v>5601</v>
      </c>
      <c r="F190" s="375" t="s">
        <v>5359</v>
      </c>
      <c r="G190" s="348">
        <f t="shared" si="1"/>
        <v>246316</v>
      </c>
      <c r="H190" s="377">
        <v>234001</v>
      </c>
      <c r="I190" s="377">
        <v>12315</v>
      </c>
      <c r="J190" s="34"/>
    </row>
    <row r="191" spans="1:10" ht="120" x14ac:dyDescent="0.25">
      <c r="A191" s="359">
        <v>189</v>
      </c>
      <c r="B191" s="375" t="s">
        <v>5602</v>
      </c>
      <c r="C191" s="376" t="s">
        <v>5603</v>
      </c>
      <c r="D191" s="199" t="s">
        <v>5680</v>
      </c>
      <c r="E191" s="375" t="s">
        <v>5604</v>
      </c>
      <c r="F191" s="375" t="s">
        <v>5359</v>
      </c>
      <c r="G191" s="348">
        <f t="shared" si="1"/>
        <v>67000</v>
      </c>
      <c r="H191" s="377">
        <v>50000</v>
      </c>
      <c r="I191" s="377">
        <v>17000</v>
      </c>
      <c r="J191" s="34"/>
    </row>
    <row r="192" spans="1:10" ht="45" x14ac:dyDescent="0.25">
      <c r="A192" s="359">
        <v>190</v>
      </c>
      <c r="B192" s="375" t="s">
        <v>5605</v>
      </c>
      <c r="C192" s="376" t="s">
        <v>5606</v>
      </c>
      <c r="D192" s="199" t="s">
        <v>5680</v>
      </c>
      <c r="E192" s="375" t="s">
        <v>5607</v>
      </c>
      <c r="F192" s="375" t="s">
        <v>5359</v>
      </c>
      <c r="G192" s="348">
        <f t="shared" si="1"/>
        <v>14129.33</v>
      </c>
      <c r="H192" s="377">
        <v>14129.33</v>
      </c>
      <c r="I192" s="377">
        <v>0</v>
      </c>
      <c r="J192" s="34"/>
    </row>
    <row r="193" spans="1:10" ht="105" x14ac:dyDescent="0.25">
      <c r="A193" s="359">
        <v>191</v>
      </c>
      <c r="B193" s="375" t="s">
        <v>5434</v>
      </c>
      <c r="C193" s="376" t="s">
        <v>5608</v>
      </c>
      <c r="D193" s="199" t="s">
        <v>5680</v>
      </c>
      <c r="E193" s="375" t="s">
        <v>5609</v>
      </c>
      <c r="F193" s="375" t="s">
        <v>5359</v>
      </c>
      <c r="G193" s="348">
        <f t="shared" si="1"/>
        <v>29351.599999999999</v>
      </c>
      <c r="H193" s="377">
        <v>29351.599999999999</v>
      </c>
      <c r="I193" s="377">
        <v>0</v>
      </c>
      <c r="J193" s="34"/>
    </row>
    <row r="194" spans="1:10" ht="60" x14ac:dyDescent="0.25">
      <c r="A194" s="359">
        <v>192</v>
      </c>
      <c r="B194" s="375" t="s">
        <v>5434</v>
      </c>
      <c r="C194" s="376" t="s">
        <v>5610</v>
      </c>
      <c r="D194" s="199" t="s">
        <v>5680</v>
      </c>
      <c r="E194" s="375" t="s">
        <v>5611</v>
      </c>
      <c r="F194" s="375" t="s">
        <v>5359</v>
      </c>
      <c r="G194" s="348">
        <f t="shared" si="1"/>
        <v>49841.82</v>
      </c>
      <c r="H194" s="377">
        <v>49841.82</v>
      </c>
      <c r="I194" s="377">
        <v>0</v>
      </c>
      <c r="J194" s="34"/>
    </row>
    <row r="195" spans="1:10" ht="150" x14ac:dyDescent="0.25">
      <c r="A195" s="359">
        <v>193</v>
      </c>
      <c r="B195" s="375" t="s">
        <v>5612</v>
      </c>
      <c r="C195" s="376" t="s">
        <v>5613</v>
      </c>
      <c r="D195" s="199" t="s">
        <v>5680</v>
      </c>
      <c r="E195" s="375" t="s">
        <v>5614</v>
      </c>
      <c r="F195" s="375" t="s">
        <v>5359</v>
      </c>
      <c r="G195" s="348">
        <f t="shared" si="1"/>
        <v>46000</v>
      </c>
      <c r="H195" s="377">
        <v>46000</v>
      </c>
      <c r="I195" s="377">
        <v>0</v>
      </c>
      <c r="J195" s="34"/>
    </row>
    <row r="196" spans="1:10" ht="105" x14ac:dyDescent="0.25">
      <c r="A196" s="359">
        <v>194</v>
      </c>
      <c r="B196" s="375" t="s">
        <v>5612</v>
      </c>
      <c r="C196" s="376" t="s">
        <v>5615</v>
      </c>
      <c r="D196" s="199" t="s">
        <v>5680</v>
      </c>
      <c r="E196" s="375" t="s">
        <v>5616</v>
      </c>
      <c r="F196" s="375" t="s">
        <v>5359</v>
      </c>
      <c r="G196" s="348">
        <f t="shared" si="1"/>
        <v>49000</v>
      </c>
      <c r="H196" s="377">
        <v>49000</v>
      </c>
      <c r="I196" s="377">
        <v>0</v>
      </c>
      <c r="J196" s="34"/>
    </row>
    <row r="197" spans="1:10" ht="135" x14ac:dyDescent="0.25">
      <c r="A197" s="359">
        <v>195</v>
      </c>
      <c r="B197" s="375" t="s">
        <v>5612</v>
      </c>
      <c r="C197" s="376" t="s">
        <v>5617</v>
      </c>
      <c r="D197" s="199" t="s">
        <v>5680</v>
      </c>
      <c r="E197" s="375" t="s">
        <v>5618</v>
      </c>
      <c r="F197" s="375" t="s">
        <v>5359</v>
      </c>
      <c r="G197" s="348">
        <f t="shared" si="1"/>
        <v>48000</v>
      </c>
      <c r="H197" s="377">
        <v>48000</v>
      </c>
      <c r="I197" s="377">
        <v>0</v>
      </c>
      <c r="J197" s="34"/>
    </row>
    <row r="198" spans="1:10" ht="120" x14ac:dyDescent="0.25">
      <c r="A198" s="359">
        <v>196</v>
      </c>
      <c r="B198" s="375" t="s">
        <v>5612</v>
      </c>
      <c r="C198" s="376" t="s">
        <v>5619</v>
      </c>
      <c r="D198" s="199" t="s">
        <v>5680</v>
      </c>
      <c r="E198" s="375" t="s">
        <v>5620</v>
      </c>
      <c r="F198" s="375" t="s">
        <v>5359</v>
      </c>
      <c r="G198" s="348">
        <f t="shared" si="1"/>
        <v>34000</v>
      </c>
      <c r="H198" s="377">
        <v>34000</v>
      </c>
      <c r="I198" s="377">
        <v>0</v>
      </c>
      <c r="J198" s="34"/>
    </row>
    <row r="199" spans="1:10" ht="60" x14ac:dyDescent="0.25">
      <c r="A199" s="359">
        <v>197</v>
      </c>
      <c r="B199" s="375" t="s">
        <v>5475</v>
      </c>
      <c r="C199" s="376" t="s">
        <v>5621</v>
      </c>
      <c r="D199" s="199" t="s">
        <v>5680</v>
      </c>
      <c r="E199" s="375" t="s">
        <v>5622</v>
      </c>
      <c r="F199" s="375" t="s">
        <v>5359</v>
      </c>
      <c r="G199" s="348">
        <f t="shared" si="1"/>
        <v>70000</v>
      </c>
      <c r="H199" s="377">
        <v>70000</v>
      </c>
      <c r="I199" s="377">
        <v>0</v>
      </c>
      <c r="J199" s="34"/>
    </row>
    <row r="200" spans="1:10" ht="225" x14ac:dyDescent="0.25">
      <c r="A200" s="359">
        <v>198</v>
      </c>
      <c r="B200" s="375" t="s">
        <v>5434</v>
      </c>
      <c r="C200" s="376" t="s">
        <v>5623</v>
      </c>
      <c r="D200" s="199" t="s">
        <v>5680</v>
      </c>
      <c r="E200" s="375" t="s">
        <v>5624</v>
      </c>
      <c r="F200" s="375" t="s">
        <v>5359</v>
      </c>
      <c r="G200" s="348">
        <f t="shared" si="1"/>
        <v>26621.599999999999</v>
      </c>
      <c r="H200" s="377">
        <v>26621.599999999999</v>
      </c>
      <c r="I200" s="377">
        <v>0</v>
      </c>
      <c r="J200" s="34"/>
    </row>
    <row r="201" spans="1:10" ht="105" x14ac:dyDescent="0.25">
      <c r="A201" s="359">
        <v>199</v>
      </c>
      <c r="B201" s="375" t="s">
        <v>5612</v>
      </c>
      <c r="C201" s="376" t="s">
        <v>5625</v>
      </c>
      <c r="D201" s="199" t="s">
        <v>5680</v>
      </c>
      <c r="E201" s="375" t="s">
        <v>5626</v>
      </c>
      <c r="F201" s="375" t="s">
        <v>5359</v>
      </c>
      <c r="G201" s="348">
        <f t="shared" si="1"/>
        <v>47000</v>
      </c>
      <c r="H201" s="377">
        <v>47000</v>
      </c>
      <c r="I201" s="377">
        <v>0</v>
      </c>
      <c r="J201" s="34"/>
    </row>
    <row r="202" spans="1:10" ht="90" x14ac:dyDescent="0.25">
      <c r="A202" s="359">
        <v>200</v>
      </c>
      <c r="B202" s="375" t="s">
        <v>5612</v>
      </c>
      <c r="C202" s="376" t="s">
        <v>5627</v>
      </c>
      <c r="D202" s="199" t="s">
        <v>5680</v>
      </c>
      <c r="E202" s="375" t="s">
        <v>5628</v>
      </c>
      <c r="F202" s="375" t="s">
        <v>5359</v>
      </c>
      <c r="G202" s="348">
        <f t="shared" si="1"/>
        <v>46000</v>
      </c>
      <c r="H202" s="377">
        <v>46000</v>
      </c>
      <c r="I202" s="377">
        <v>0</v>
      </c>
      <c r="J202" s="34"/>
    </row>
    <row r="203" spans="1:10" ht="45" x14ac:dyDescent="0.25">
      <c r="A203" s="359">
        <v>201</v>
      </c>
      <c r="B203" s="375" t="s">
        <v>5629</v>
      </c>
      <c r="C203" s="376" t="s">
        <v>5630</v>
      </c>
      <c r="D203" s="199" t="s">
        <v>5680</v>
      </c>
      <c r="E203" s="375" t="s">
        <v>5631</v>
      </c>
      <c r="F203" s="375" t="s">
        <v>5359</v>
      </c>
      <c r="G203" s="348">
        <f t="shared" si="1"/>
        <v>66500</v>
      </c>
      <c r="H203" s="377">
        <v>50000</v>
      </c>
      <c r="I203" s="377">
        <v>16500</v>
      </c>
      <c r="J203" s="34"/>
    </row>
    <row r="204" spans="1:10" ht="60" x14ac:dyDescent="0.25">
      <c r="A204" s="359">
        <v>202</v>
      </c>
      <c r="B204" s="375" t="s">
        <v>5632</v>
      </c>
      <c r="C204" s="376" t="s">
        <v>5633</v>
      </c>
      <c r="D204" s="199" t="s">
        <v>5680</v>
      </c>
      <c r="E204" s="375" t="s">
        <v>5634</v>
      </c>
      <c r="F204" s="375" t="s">
        <v>5359</v>
      </c>
      <c r="G204" s="348">
        <f t="shared" si="1"/>
        <v>47700</v>
      </c>
      <c r="H204" s="377">
        <v>47700</v>
      </c>
      <c r="I204" s="377">
        <v>0</v>
      </c>
      <c r="J204" s="34"/>
    </row>
    <row r="205" spans="1:10" ht="165" x14ac:dyDescent="0.25">
      <c r="A205" s="359">
        <v>203</v>
      </c>
      <c r="B205" s="375" t="s">
        <v>5434</v>
      </c>
      <c r="C205" s="376" t="s">
        <v>5635</v>
      </c>
      <c r="D205" s="199" t="s">
        <v>5680</v>
      </c>
      <c r="E205" s="375" t="s">
        <v>5636</v>
      </c>
      <c r="F205" s="375" t="s">
        <v>5359</v>
      </c>
      <c r="G205" s="348">
        <f t="shared" si="1"/>
        <v>41353.199999999997</v>
      </c>
      <c r="H205" s="377">
        <v>41353.199999999997</v>
      </c>
      <c r="I205" s="377">
        <v>0</v>
      </c>
      <c r="J205" s="34"/>
    </row>
    <row r="206" spans="1:10" ht="45" x14ac:dyDescent="0.25">
      <c r="A206" s="359">
        <v>204</v>
      </c>
      <c r="B206" s="375" t="s">
        <v>5637</v>
      </c>
      <c r="C206" s="376" t="s">
        <v>5638</v>
      </c>
      <c r="D206" s="199" t="s">
        <v>5680</v>
      </c>
      <c r="E206" s="375"/>
      <c r="F206" s="375" t="s">
        <v>5359</v>
      </c>
      <c r="G206" s="348">
        <f t="shared" si="1"/>
        <v>51137.45</v>
      </c>
      <c r="H206" s="377">
        <v>51137.45</v>
      </c>
      <c r="I206" s="377">
        <v>0</v>
      </c>
      <c r="J206" s="34"/>
    </row>
    <row r="207" spans="1:10" ht="60" x14ac:dyDescent="0.25">
      <c r="A207" s="359">
        <v>205</v>
      </c>
      <c r="B207" s="375" t="s">
        <v>5434</v>
      </c>
      <c r="C207" s="376" t="s">
        <v>5639</v>
      </c>
      <c r="D207" s="199" t="s">
        <v>5680</v>
      </c>
      <c r="E207" s="375" t="s">
        <v>5640</v>
      </c>
      <c r="F207" s="375" t="s">
        <v>5359</v>
      </c>
      <c r="G207" s="348">
        <f t="shared" si="1"/>
        <v>13361.6</v>
      </c>
      <c r="H207" s="377">
        <v>13361.6</v>
      </c>
      <c r="I207" s="377">
        <v>0</v>
      </c>
      <c r="J207" s="34"/>
    </row>
    <row r="208" spans="1:10" ht="45" x14ac:dyDescent="0.25">
      <c r="A208" s="359">
        <v>206</v>
      </c>
      <c r="B208" s="375" t="s">
        <v>5434</v>
      </c>
      <c r="C208" s="376" t="s">
        <v>5641</v>
      </c>
      <c r="D208" s="199" t="s">
        <v>5680</v>
      </c>
      <c r="E208" s="375" t="s">
        <v>5642</v>
      </c>
      <c r="F208" s="375" t="s">
        <v>5359</v>
      </c>
      <c r="G208" s="348">
        <f t="shared" si="1"/>
        <v>14100</v>
      </c>
      <c r="H208" s="377">
        <v>14100</v>
      </c>
      <c r="I208" s="377">
        <v>0</v>
      </c>
      <c r="J208" s="34"/>
    </row>
    <row r="209" spans="1:10" ht="60" x14ac:dyDescent="0.25">
      <c r="A209" s="359">
        <v>207</v>
      </c>
      <c r="B209" s="375" t="s">
        <v>5434</v>
      </c>
      <c r="C209" s="376" t="s">
        <v>5643</v>
      </c>
      <c r="D209" s="199" t="s">
        <v>5680</v>
      </c>
      <c r="E209" s="375" t="s">
        <v>5644</v>
      </c>
      <c r="F209" s="375" t="s">
        <v>5359</v>
      </c>
      <c r="G209" s="348">
        <f t="shared" si="1"/>
        <v>15894</v>
      </c>
      <c r="H209" s="377">
        <v>15894</v>
      </c>
      <c r="I209" s="377">
        <v>0</v>
      </c>
      <c r="J209" s="34"/>
    </row>
    <row r="210" spans="1:10" ht="120" x14ac:dyDescent="0.25">
      <c r="A210" s="359">
        <v>208</v>
      </c>
      <c r="B210" s="375" t="s">
        <v>5434</v>
      </c>
      <c r="C210" s="376" t="s">
        <v>5645</v>
      </c>
      <c r="D210" s="199" t="s">
        <v>5680</v>
      </c>
      <c r="E210" s="375" t="s">
        <v>5646</v>
      </c>
      <c r="F210" s="375" t="s">
        <v>5359</v>
      </c>
      <c r="G210" s="348">
        <f t="shared" si="1"/>
        <v>35721.599999999999</v>
      </c>
      <c r="H210" s="377">
        <v>35721.599999999999</v>
      </c>
      <c r="I210" s="377">
        <v>0</v>
      </c>
      <c r="J210" s="34"/>
    </row>
    <row r="211" spans="1:10" ht="45" x14ac:dyDescent="0.25">
      <c r="A211" s="359">
        <v>209</v>
      </c>
      <c r="B211" s="375" t="s">
        <v>5434</v>
      </c>
      <c r="C211" s="376" t="s">
        <v>5647</v>
      </c>
      <c r="D211" s="199" t="s">
        <v>5680</v>
      </c>
      <c r="E211" s="375" t="s">
        <v>5648</v>
      </c>
      <c r="F211" s="375" t="s">
        <v>5359</v>
      </c>
      <c r="G211" s="348">
        <f t="shared" si="1"/>
        <v>21681.599999999999</v>
      </c>
      <c r="H211" s="377">
        <v>21681.599999999999</v>
      </c>
      <c r="I211" s="377">
        <v>0</v>
      </c>
      <c r="J211" s="34"/>
    </row>
    <row r="212" spans="1:10" ht="60" x14ac:dyDescent="0.25">
      <c r="A212" s="359">
        <v>210</v>
      </c>
      <c r="B212" s="375" t="s">
        <v>5434</v>
      </c>
      <c r="C212" s="376" t="s">
        <v>5649</v>
      </c>
      <c r="D212" s="199" t="s">
        <v>5680</v>
      </c>
      <c r="E212" s="375" t="s">
        <v>5650</v>
      </c>
      <c r="F212" s="375" t="s">
        <v>5359</v>
      </c>
      <c r="G212" s="348">
        <f t="shared" si="1"/>
        <v>26741.200000000001</v>
      </c>
      <c r="H212" s="377">
        <v>26741.200000000001</v>
      </c>
      <c r="I212" s="377">
        <v>0</v>
      </c>
      <c r="J212" s="34"/>
    </row>
    <row r="213" spans="1:10" ht="60" x14ac:dyDescent="0.25">
      <c r="A213" s="359">
        <v>211</v>
      </c>
      <c r="B213" s="375" t="s">
        <v>5434</v>
      </c>
      <c r="C213" s="376" t="s">
        <v>5651</v>
      </c>
      <c r="D213" s="199" t="s">
        <v>5680</v>
      </c>
      <c r="E213" s="375" t="s">
        <v>5652</v>
      </c>
      <c r="F213" s="375" t="s">
        <v>5359</v>
      </c>
      <c r="G213" s="348">
        <f t="shared" si="1"/>
        <v>13811.4</v>
      </c>
      <c r="H213" s="377">
        <v>13811.4</v>
      </c>
      <c r="I213" s="377">
        <v>0</v>
      </c>
      <c r="J213" s="34"/>
    </row>
    <row r="214" spans="1:10" ht="90" x14ac:dyDescent="0.25">
      <c r="A214" s="359">
        <v>212</v>
      </c>
      <c r="B214" s="375" t="s">
        <v>5434</v>
      </c>
      <c r="C214" s="376" t="s">
        <v>5653</v>
      </c>
      <c r="D214" s="199" t="s">
        <v>5680</v>
      </c>
      <c r="E214" s="375" t="s">
        <v>5654</v>
      </c>
      <c r="F214" s="375" t="s">
        <v>5359</v>
      </c>
      <c r="G214" s="348">
        <f t="shared" si="1"/>
        <v>20571.400000000001</v>
      </c>
      <c r="H214" s="377">
        <v>20571.400000000001</v>
      </c>
      <c r="I214" s="377">
        <v>0</v>
      </c>
      <c r="J214" s="34"/>
    </row>
    <row r="215" spans="1:10" ht="120" x14ac:dyDescent="0.25">
      <c r="A215" s="359">
        <v>213</v>
      </c>
      <c r="B215" s="375" t="s">
        <v>5612</v>
      </c>
      <c r="C215" s="376" t="s">
        <v>5655</v>
      </c>
      <c r="D215" s="199" t="s">
        <v>5680</v>
      </c>
      <c r="E215" s="375" t="s">
        <v>5656</v>
      </c>
      <c r="F215" s="375" t="s">
        <v>5359</v>
      </c>
      <c r="G215" s="348">
        <f t="shared" ref="G215:G225" si="2">H215+I215</f>
        <v>28000</v>
      </c>
      <c r="H215" s="377">
        <v>28000</v>
      </c>
      <c r="I215" s="377">
        <v>0</v>
      </c>
      <c r="J215" s="34"/>
    </row>
    <row r="216" spans="1:10" ht="105" x14ac:dyDescent="0.25">
      <c r="A216" s="359">
        <v>214</v>
      </c>
      <c r="B216" s="375" t="s">
        <v>5434</v>
      </c>
      <c r="C216" s="376" t="s">
        <v>5657</v>
      </c>
      <c r="D216" s="199" t="s">
        <v>5680</v>
      </c>
      <c r="E216" s="375" t="s">
        <v>5658</v>
      </c>
      <c r="F216" s="375" t="s">
        <v>5359</v>
      </c>
      <c r="G216" s="348">
        <f t="shared" si="2"/>
        <v>35981.599999999999</v>
      </c>
      <c r="H216" s="377">
        <v>35981.599999999999</v>
      </c>
      <c r="I216" s="377">
        <v>0</v>
      </c>
      <c r="J216" s="34"/>
    </row>
    <row r="217" spans="1:10" ht="150" x14ac:dyDescent="0.25">
      <c r="A217" s="359">
        <v>215</v>
      </c>
      <c r="B217" s="375" t="s">
        <v>5434</v>
      </c>
      <c r="C217" s="376" t="s">
        <v>5659</v>
      </c>
      <c r="D217" s="199" t="s">
        <v>5680</v>
      </c>
      <c r="E217" s="375" t="s">
        <v>5660</v>
      </c>
      <c r="F217" s="375" t="s">
        <v>5359</v>
      </c>
      <c r="G217" s="348">
        <f t="shared" si="2"/>
        <v>21421.599999999999</v>
      </c>
      <c r="H217" s="377">
        <v>21421.599999999999</v>
      </c>
      <c r="I217" s="377">
        <v>0</v>
      </c>
      <c r="J217" s="34"/>
    </row>
    <row r="218" spans="1:10" ht="120" x14ac:dyDescent="0.25">
      <c r="A218" s="359">
        <v>216</v>
      </c>
      <c r="B218" s="375" t="s">
        <v>5434</v>
      </c>
      <c r="C218" s="376" t="s">
        <v>5661</v>
      </c>
      <c r="D218" s="199" t="s">
        <v>5680</v>
      </c>
      <c r="E218" s="375" t="s">
        <v>5662</v>
      </c>
      <c r="F218" s="375" t="s">
        <v>5359</v>
      </c>
      <c r="G218" s="348">
        <f t="shared" si="2"/>
        <v>23371.599999999999</v>
      </c>
      <c r="H218" s="377">
        <v>23371.599999999999</v>
      </c>
      <c r="I218" s="377">
        <v>0</v>
      </c>
      <c r="J218" s="34"/>
    </row>
    <row r="219" spans="1:10" ht="60" x14ac:dyDescent="0.25">
      <c r="A219" s="359">
        <v>217</v>
      </c>
      <c r="B219" s="375" t="s">
        <v>5434</v>
      </c>
      <c r="C219" s="376" t="s">
        <v>5663</v>
      </c>
      <c r="D219" s="199" t="s">
        <v>5680</v>
      </c>
      <c r="E219" s="375" t="s">
        <v>5664</v>
      </c>
      <c r="F219" s="375" t="s">
        <v>5359</v>
      </c>
      <c r="G219" s="348">
        <f t="shared" si="2"/>
        <v>14791.6</v>
      </c>
      <c r="H219" s="377">
        <v>14791.6</v>
      </c>
      <c r="I219" s="377">
        <v>0</v>
      </c>
      <c r="J219" s="34"/>
    </row>
    <row r="220" spans="1:10" ht="120" x14ac:dyDescent="0.25">
      <c r="A220" s="359">
        <v>218</v>
      </c>
      <c r="B220" s="375" t="s">
        <v>5434</v>
      </c>
      <c r="C220" s="376" t="s">
        <v>5665</v>
      </c>
      <c r="D220" s="199" t="s">
        <v>5680</v>
      </c>
      <c r="E220" s="375" t="s">
        <v>5666</v>
      </c>
      <c r="F220" s="375" t="s">
        <v>5359</v>
      </c>
      <c r="G220" s="348">
        <f t="shared" si="2"/>
        <v>10301.4</v>
      </c>
      <c r="H220" s="377">
        <v>10301.4</v>
      </c>
      <c r="I220" s="377">
        <v>0</v>
      </c>
      <c r="J220" s="34"/>
    </row>
    <row r="221" spans="1:10" ht="60" x14ac:dyDescent="0.25">
      <c r="A221" s="359">
        <v>219</v>
      </c>
      <c r="B221" s="375" t="s">
        <v>5434</v>
      </c>
      <c r="C221" s="376" t="s">
        <v>5667</v>
      </c>
      <c r="D221" s="199" t="s">
        <v>5680</v>
      </c>
      <c r="E221" s="375" t="s">
        <v>5668</v>
      </c>
      <c r="F221" s="375" t="s">
        <v>5359</v>
      </c>
      <c r="G221" s="348">
        <f t="shared" si="2"/>
        <v>26403.200000000001</v>
      </c>
      <c r="H221" s="377">
        <v>26403.200000000001</v>
      </c>
      <c r="I221" s="377">
        <v>0</v>
      </c>
      <c r="J221" s="34"/>
    </row>
    <row r="222" spans="1:10" ht="60" x14ac:dyDescent="0.25">
      <c r="A222" s="359">
        <v>220</v>
      </c>
      <c r="B222" s="375" t="s">
        <v>5669</v>
      </c>
      <c r="C222" s="376" t="s">
        <v>5670</v>
      </c>
      <c r="D222" s="199" t="s">
        <v>5680</v>
      </c>
      <c r="E222" s="375" t="s">
        <v>5671</v>
      </c>
      <c r="F222" s="375" t="s">
        <v>5359</v>
      </c>
      <c r="G222" s="348">
        <f t="shared" si="2"/>
        <v>50000</v>
      </c>
      <c r="H222" s="377">
        <v>50000</v>
      </c>
      <c r="I222" s="377">
        <v>0</v>
      </c>
      <c r="J222" s="34"/>
    </row>
    <row r="223" spans="1:10" ht="60" x14ac:dyDescent="0.25">
      <c r="A223" s="359">
        <v>221</v>
      </c>
      <c r="B223" s="375" t="s">
        <v>5434</v>
      </c>
      <c r="C223" s="376" t="s">
        <v>5672</v>
      </c>
      <c r="D223" s="199" t="s">
        <v>5680</v>
      </c>
      <c r="E223" s="375" t="s">
        <v>5673</v>
      </c>
      <c r="F223" s="375" t="s">
        <v>5359</v>
      </c>
      <c r="G223" s="348">
        <f t="shared" si="2"/>
        <v>14370.4</v>
      </c>
      <c r="H223" s="377">
        <v>14370.4</v>
      </c>
      <c r="I223" s="377">
        <v>0</v>
      </c>
      <c r="J223" s="34"/>
    </row>
    <row r="224" spans="1:10" ht="90" x14ac:dyDescent="0.25">
      <c r="A224" s="359">
        <v>222</v>
      </c>
      <c r="B224" s="375" t="s">
        <v>5612</v>
      </c>
      <c r="C224" s="376" t="s">
        <v>5674</v>
      </c>
      <c r="D224" s="199" t="s">
        <v>5680</v>
      </c>
      <c r="E224" s="375" t="s">
        <v>5675</v>
      </c>
      <c r="F224" s="375" t="s">
        <v>5359</v>
      </c>
      <c r="G224" s="348">
        <f t="shared" si="2"/>
        <v>27000</v>
      </c>
      <c r="H224" s="377">
        <v>27000</v>
      </c>
      <c r="I224" s="377">
        <v>0</v>
      </c>
      <c r="J224" s="34"/>
    </row>
    <row r="225" spans="1:10" ht="60" x14ac:dyDescent="0.25">
      <c r="A225" s="359">
        <v>223</v>
      </c>
      <c r="B225" s="375" t="s">
        <v>5434</v>
      </c>
      <c r="C225" s="376" t="s">
        <v>5676</v>
      </c>
      <c r="D225" s="199" t="s">
        <v>5680</v>
      </c>
      <c r="E225" s="375" t="s">
        <v>5677</v>
      </c>
      <c r="F225" s="375" t="s">
        <v>5359</v>
      </c>
      <c r="G225" s="348">
        <f t="shared" si="2"/>
        <v>11341.4</v>
      </c>
      <c r="H225" s="377">
        <v>11341.4</v>
      </c>
      <c r="I225" s="377">
        <v>0</v>
      </c>
      <c r="J225" s="34"/>
    </row>
    <row r="226" spans="1:10" ht="15" x14ac:dyDescent="0.25">
      <c r="A226" s="180"/>
      <c r="B226" s="367"/>
      <c r="C226" s="368"/>
      <c r="D226" s="369"/>
      <c r="E226" s="367"/>
      <c r="F226" s="367"/>
      <c r="G226" s="373" t="s">
        <v>99</v>
      </c>
      <c r="H226" s="374">
        <f>SUM(H3:H225)</f>
        <v>10536087.719999995</v>
      </c>
      <c r="I226" s="370"/>
      <c r="J226" s="34"/>
    </row>
    <row r="227" spans="1:10" ht="15" x14ac:dyDescent="0.25">
      <c r="A227" s="180"/>
      <c r="B227" s="367"/>
      <c r="C227" s="368"/>
      <c r="D227" s="369"/>
      <c r="E227" s="367"/>
      <c r="F227" s="367"/>
      <c r="G227" s="180"/>
      <c r="H227" s="180"/>
      <c r="I227" s="370"/>
      <c r="J227" s="34"/>
    </row>
    <row r="228" spans="1:10" ht="15" x14ac:dyDescent="0.25">
      <c r="A228" s="529" t="s">
        <v>5347</v>
      </c>
      <c r="B228" s="529"/>
      <c r="C228" s="529"/>
      <c r="D228" s="529"/>
      <c r="E228" s="529"/>
      <c r="F228" s="529"/>
      <c r="G228" s="529"/>
      <c r="H228" s="529"/>
      <c r="I228" s="529"/>
      <c r="J228" s="34"/>
    </row>
    <row r="229" spans="1:10" ht="60" x14ac:dyDescent="0.25">
      <c r="A229" s="345">
        <v>224</v>
      </c>
      <c r="B229" s="345" t="s">
        <v>5605</v>
      </c>
      <c r="C229" s="371" t="s">
        <v>5678</v>
      </c>
      <c r="D229" s="199" t="s">
        <v>5680</v>
      </c>
      <c r="E229" s="346" t="s">
        <v>5679</v>
      </c>
      <c r="F229" s="347" t="s">
        <v>5359</v>
      </c>
      <c r="G229" s="351">
        <f>H229+I229</f>
        <v>50000</v>
      </c>
      <c r="H229" s="352">
        <v>50000</v>
      </c>
      <c r="I229" s="366">
        <v>0</v>
      </c>
      <c r="J229" s="34"/>
    </row>
    <row r="230" spans="1:10" ht="30" x14ac:dyDescent="0.2">
      <c r="A230" s="359">
        <v>225</v>
      </c>
      <c r="B230" s="296" t="s">
        <v>3327</v>
      </c>
      <c r="C230" s="296">
        <v>860201238</v>
      </c>
      <c r="D230" s="359" t="s">
        <v>3334</v>
      </c>
      <c r="E230" s="296" t="s">
        <v>3335</v>
      </c>
      <c r="F230" s="296" t="s">
        <v>3336</v>
      </c>
      <c r="G230" s="360">
        <v>49492.88</v>
      </c>
      <c r="H230" s="360">
        <v>49492.88</v>
      </c>
      <c r="I230" s="360">
        <v>0</v>
      </c>
      <c r="J230" s="34"/>
    </row>
    <row r="231" spans="1:10" ht="45" x14ac:dyDescent="0.2">
      <c r="A231" s="359">
        <v>226</v>
      </c>
      <c r="B231" s="365" t="s">
        <v>3320</v>
      </c>
      <c r="C231" s="296">
        <v>830013491</v>
      </c>
      <c r="D231" s="359" t="s">
        <v>3337</v>
      </c>
      <c r="E231" s="296" t="s">
        <v>3338</v>
      </c>
      <c r="F231" s="296" t="s">
        <v>3339</v>
      </c>
      <c r="G231" s="360">
        <v>50000</v>
      </c>
      <c r="H231" s="360">
        <v>50000</v>
      </c>
      <c r="I231" s="360">
        <v>0</v>
      </c>
      <c r="J231" s="34"/>
    </row>
    <row r="232" spans="1:10" ht="30" x14ac:dyDescent="0.2">
      <c r="A232" s="345">
        <v>227</v>
      </c>
      <c r="B232" s="365" t="s">
        <v>3340</v>
      </c>
      <c r="C232" s="296">
        <v>830423510</v>
      </c>
      <c r="D232" s="359" t="s">
        <v>3341</v>
      </c>
      <c r="E232" s="296" t="s">
        <v>3342</v>
      </c>
      <c r="F232" s="296" t="s">
        <v>3343</v>
      </c>
      <c r="G232" s="360">
        <v>49000</v>
      </c>
      <c r="H232" s="360">
        <v>49000</v>
      </c>
      <c r="I232" s="360">
        <v>0</v>
      </c>
      <c r="J232" s="34"/>
    </row>
    <row r="233" spans="1:10" ht="45" x14ac:dyDescent="0.2">
      <c r="A233" s="359">
        <v>228</v>
      </c>
      <c r="B233" s="296" t="s">
        <v>3059</v>
      </c>
      <c r="C233" s="296">
        <v>870112338</v>
      </c>
      <c r="D233" s="359" t="s">
        <v>3344</v>
      </c>
      <c r="E233" s="296" t="s">
        <v>3345</v>
      </c>
      <c r="F233" s="296" t="s">
        <v>3346</v>
      </c>
      <c r="G233" s="360">
        <v>50000</v>
      </c>
      <c r="H233" s="360">
        <v>50000</v>
      </c>
      <c r="I233" s="360">
        <v>0</v>
      </c>
      <c r="J233" s="34"/>
    </row>
    <row r="234" spans="1:10" ht="45" x14ac:dyDescent="0.2">
      <c r="A234" s="359">
        <v>229</v>
      </c>
      <c r="B234" s="296" t="s">
        <v>3111</v>
      </c>
      <c r="C234" s="296">
        <v>870112919</v>
      </c>
      <c r="D234" s="359" t="s">
        <v>3347</v>
      </c>
      <c r="E234" s="296" t="s">
        <v>3348</v>
      </c>
      <c r="F234" s="296" t="s">
        <v>3349</v>
      </c>
      <c r="G234" s="360">
        <v>50000</v>
      </c>
      <c r="H234" s="360">
        <v>50000</v>
      </c>
      <c r="I234" s="360">
        <v>0</v>
      </c>
      <c r="J234" s="34"/>
    </row>
    <row r="235" spans="1:10" ht="30" x14ac:dyDescent="0.2">
      <c r="A235" s="345">
        <v>230</v>
      </c>
      <c r="B235" s="365" t="s">
        <v>3350</v>
      </c>
      <c r="C235" s="296">
        <v>860012517</v>
      </c>
      <c r="D235" s="359" t="s">
        <v>3351</v>
      </c>
      <c r="E235" s="296" t="s">
        <v>3352</v>
      </c>
      <c r="F235" s="296" t="s">
        <v>3353</v>
      </c>
      <c r="G235" s="360">
        <v>137837.54</v>
      </c>
      <c r="H235" s="360">
        <v>50000</v>
      </c>
      <c r="I235" s="360">
        <v>87837.54</v>
      </c>
      <c r="J235" s="34"/>
    </row>
  </sheetData>
  <mergeCells count="2">
    <mergeCell ref="A1:I1"/>
    <mergeCell ref="A228:I228"/>
  </mergeCells>
  <pageMargins left="0.7" right="0.7" top="0.75" bottom="0.75" header="0.3" footer="0.3"/>
  <pageSetup paperSize="9" scale="2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3"/>
  <sheetViews>
    <sheetView topLeftCell="A148" workbookViewId="0">
      <selection activeCell="I150" sqref="I150"/>
    </sheetView>
  </sheetViews>
  <sheetFormatPr defaultRowHeight="12.75" x14ac:dyDescent="0.2"/>
  <cols>
    <col min="1" max="1" width="9.140625" style="326"/>
    <col min="3" max="3" width="26.28515625" customWidth="1"/>
    <col min="4" max="4" width="21.28515625" customWidth="1"/>
    <col min="5" max="5" width="32.28515625" customWidth="1"/>
    <col min="6" max="6" width="20.42578125" customWidth="1"/>
    <col min="7" max="7" width="25.85546875" customWidth="1"/>
    <col min="8" max="8" width="18.7109375" customWidth="1"/>
    <col min="9" max="9" width="20.28515625" style="326" customWidth="1"/>
  </cols>
  <sheetData>
    <row r="1" spans="1:9" ht="26.25" x14ac:dyDescent="0.2">
      <c r="A1" s="530" t="s">
        <v>5695</v>
      </c>
      <c r="B1" s="530"/>
      <c r="C1" s="530"/>
      <c r="D1" s="530"/>
      <c r="E1" s="530"/>
      <c r="F1" s="530"/>
      <c r="G1" s="530"/>
      <c r="H1" s="530"/>
      <c r="I1" s="530"/>
    </row>
    <row r="2" spans="1:9" ht="30" x14ac:dyDescent="0.2">
      <c r="A2" s="389" t="s">
        <v>2115</v>
      </c>
      <c r="B2" s="378" t="s">
        <v>101</v>
      </c>
      <c r="C2" s="380" t="s">
        <v>5696</v>
      </c>
      <c r="D2" s="378" t="s">
        <v>5697</v>
      </c>
      <c r="E2" s="380" t="s">
        <v>5698</v>
      </c>
      <c r="F2" s="378" t="s">
        <v>5699</v>
      </c>
      <c r="G2" s="379" t="s">
        <v>5700</v>
      </c>
      <c r="H2" s="378" t="s">
        <v>5701</v>
      </c>
      <c r="I2" s="378" t="s">
        <v>5949</v>
      </c>
    </row>
    <row r="3" spans="1:9" ht="45" x14ac:dyDescent="0.2">
      <c r="A3" s="335">
        <v>1</v>
      </c>
      <c r="B3" s="335" t="s">
        <v>5702</v>
      </c>
      <c r="C3" s="334" t="s">
        <v>5703</v>
      </c>
      <c r="D3" s="335">
        <v>480170301</v>
      </c>
      <c r="E3" s="334" t="s">
        <v>5704</v>
      </c>
      <c r="F3" s="334" t="s">
        <v>5705</v>
      </c>
      <c r="G3" s="381">
        <v>266850</v>
      </c>
      <c r="H3" s="381">
        <v>216850</v>
      </c>
      <c r="I3" s="381">
        <v>50000</v>
      </c>
    </row>
    <row r="4" spans="1:9" ht="30" x14ac:dyDescent="0.2">
      <c r="A4" s="335">
        <v>2</v>
      </c>
      <c r="B4" s="335" t="s">
        <v>5702</v>
      </c>
      <c r="C4" s="334" t="s">
        <v>5703</v>
      </c>
      <c r="D4" s="335">
        <v>480170007</v>
      </c>
      <c r="E4" s="334" t="s">
        <v>5706</v>
      </c>
      <c r="F4" s="334" t="s">
        <v>5705</v>
      </c>
      <c r="G4" s="381">
        <v>140500</v>
      </c>
      <c r="H4" s="381">
        <v>90500</v>
      </c>
      <c r="I4" s="381">
        <v>50000</v>
      </c>
    </row>
    <row r="5" spans="1:9" ht="15" x14ac:dyDescent="0.2">
      <c r="A5" s="335">
        <v>3</v>
      </c>
      <c r="B5" s="335" t="s">
        <v>5702</v>
      </c>
      <c r="C5" s="334" t="s">
        <v>5703</v>
      </c>
      <c r="D5" s="335">
        <v>480170372</v>
      </c>
      <c r="E5" s="334" t="s">
        <v>5707</v>
      </c>
      <c r="F5" s="334" t="s">
        <v>5705</v>
      </c>
      <c r="G5" s="381">
        <v>198000</v>
      </c>
      <c r="H5" s="381">
        <v>148000</v>
      </c>
      <c r="I5" s="381">
        <v>50000</v>
      </c>
    </row>
    <row r="6" spans="1:9" ht="15" x14ac:dyDescent="0.2">
      <c r="A6" s="335">
        <v>4</v>
      </c>
      <c r="B6" s="335" t="s">
        <v>5702</v>
      </c>
      <c r="C6" s="334" t="s">
        <v>5703</v>
      </c>
      <c r="D6" s="335">
        <v>480170665</v>
      </c>
      <c r="E6" s="334" t="s">
        <v>5708</v>
      </c>
      <c r="F6" s="334" t="s">
        <v>5705</v>
      </c>
      <c r="G6" s="381">
        <v>110800</v>
      </c>
      <c r="H6" s="381">
        <v>60800</v>
      </c>
      <c r="I6" s="381">
        <v>50000</v>
      </c>
    </row>
    <row r="7" spans="1:9" ht="45" x14ac:dyDescent="0.2">
      <c r="A7" s="335">
        <v>5</v>
      </c>
      <c r="B7" s="335" t="s">
        <v>5709</v>
      </c>
      <c r="C7" s="334" t="s">
        <v>5710</v>
      </c>
      <c r="D7" s="335">
        <v>460175084</v>
      </c>
      <c r="E7" s="334" t="s">
        <v>5711</v>
      </c>
      <c r="F7" s="334" t="s">
        <v>5712</v>
      </c>
      <c r="G7" s="381">
        <v>190800</v>
      </c>
      <c r="H7" s="381">
        <v>140800</v>
      </c>
      <c r="I7" s="381">
        <v>50000</v>
      </c>
    </row>
    <row r="8" spans="1:9" ht="30" x14ac:dyDescent="0.2">
      <c r="A8" s="335">
        <v>6</v>
      </c>
      <c r="B8" s="335" t="s">
        <v>5713</v>
      </c>
      <c r="C8" s="334" t="s">
        <v>5714</v>
      </c>
      <c r="D8" s="335">
        <v>450100058</v>
      </c>
      <c r="E8" s="334" t="s">
        <v>5715</v>
      </c>
      <c r="F8" s="334" t="s">
        <v>5705</v>
      </c>
      <c r="G8" s="381">
        <v>50000</v>
      </c>
      <c r="H8" s="381">
        <v>0</v>
      </c>
      <c r="I8" s="381">
        <v>50000</v>
      </c>
    </row>
    <row r="9" spans="1:9" ht="15" x14ac:dyDescent="0.2">
      <c r="A9" s="335">
        <v>7</v>
      </c>
      <c r="B9" s="335" t="s">
        <v>5713</v>
      </c>
      <c r="C9" s="334" t="s">
        <v>5714</v>
      </c>
      <c r="D9" s="335">
        <v>450100146</v>
      </c>
      <c r="E9" s="334" t="s">
        <v>5716</v>
      </c>
      <c r="F9" s="334" t="s">
        <v>5705</v>
      </c>
      <c r="G9" s="381">
        <v>50000</v>
      </c>
      <c r="H9" s="381">
        <v>0</v>
      </c>
      <c r="I9" s="381">
        <v>50000</v>
      </c>
    </row>
    <row r="10" spans="1:9" ht="30" x14ac:dyDescent="0.2">
      <c r="A10" s="335">
        <v>8</v>
      </c>
      <c r="B10" s="335" t="s">
        <v>5702</v>
      </c>
      <c r="C10" s="334" t="s">
        <v>5703</v>
      </c>
      <c r="D10" s="335">
        <v>480170042</v>
      </c>
      <c r="E10" s="334" t="s">
        <v>5717</v>
      </c>
      <c r="F10" s="334" t="s">
        <v>5705</v>
      </c>
      <c r="G10" s="381">
        <v>106100</v>
      </c>
      <c r="H10" s="381">
        <v>56100</v>
      </c>
      <c r="I10" s="381">
        <v>50000</v>
      </c>
    </row>
    <row r="11" spans="1:9" ht="15" x14ac:dyDescent="0.2">
      <c r="A11" s="335">
        <v>9</v>
      </c>
      <c r="B11" s="335" t="s">
        <v>5702</v>
      </c>
      <c r="C11" s="334" t="s">
        <v>5703</v>
      </c>
      <c r="D11" s="335">
        <v>480170341</v>
      </c>
      <c r="E11" s="334" t="s">
        <v>5718</v>
      </c>
      <c r="F11" s="334" t="s">
        <v>5705</v>
      </c>
      <c r="G11" s="381">
        <v>79700</v>
      </c>
      <c r="H11" s="381">
        <v>29700</v>
      </c>
      <c r="I11" s="381">
        <v>50000</v>
      </c>
    </row>
    <row r="12" spans="1:9" ht="45" x14ac:dyDescent="0.2">
      <c r="A12" s="335">
        <v>10</v>
      </c>
      <c r="B12" s="335" t="s">
        <v>5719</v>
      </c>
      <c r="C12" s="333" t="s">
        <v>5720</v>
      </c>
      <c r="D12" s="335">
        <v>500390300</v>
      </c>
      <c r="E12" s="334" t="s">
        <v>5721</v>
      </c>
      <c r="F12" s="334" t="s">
        <v>5712</v>
      </c>
      <c r="G12" s="381">
        <v>70000</v>
      </c>
      <c r="H12" s="381">
        <v>0</v>
      </c>
      <c r="I12" s="381">
        <v>70000</v>
      </c>
    </row>
    <row r="13" spans="1:9" ht="15" x14ac:dyDescent="0.2">
      <c r="A13" s="335">
        <v>11</v>
      </c>
      <c r="B13" s="335" t="s">
        <v>5722</v>
      </c>
      <c r="C13" s="334" t="s">
        <v>5723</v>
      </c>
      <c r="D13" s="335">
        <v>470210003</v>
      </c>
      <c r="E13" s="334" t="s">
        <v>5724</v>
      </c>
      <c r="F13" s="334" t="s">
        <v>5725</v>
      </c>
      <c r="G13" s="381">
        <v>70000</v>
      </c>
      <c r="H13" s="381">
        <v>20000</v>
      </c>
      <c r="I13" s="381">
        <v>50000</v>
      </c>
    </row>
    <row r="14" spans="1:9" ht="30" x14ac:dyDescent="0.2">
      <c r="A14" s="335">
        <v>12</v>
      </c>
      <c r="B14" s="335" t="s">
        <v>5719</v>
      </c>
      <c r="C14" s="334" t="s">
        <v>5726</v>
      </c>
      <c r="D14" s="335">
        <v>500330103</v>
      </c>
      <c r="E14" s="334" t="s">
        <v>5727</v>
      </c>
      <c r="F14" s="334" t="s">
        <v>5705</v>
      </c>
      <c r="G14" s="381">
        <v>14000</v>
      </c>
      <c r="H14" s="381">
        <v>0</v>
      </c>
      <c r="I14" s="381">
        <v>14000</v>
      </c>
    </row>
    <row r="15" spans="1:9" ht="15" x14ac:dyDescent="0.2">
      <c r="A15" s="335">
        <v>13</v>
      </c>
      <c r="B15" s="335" t="s">
        <v>5719</v>
      </c>
      <c r="C15" s="334" t="s">
        <v>5728</v>
      </c>
      <c r="D15" s="335">
        <v>500340001</v>
      </c>
      <c r="E15" s="334" t="s">
        <v>5729</v>
      </c>
      <c r="F15" s="334" t="s">
        <v>5705</v>
      </c>
      <c r="G15" s="381">
        <v>163669.76000000001</v>
      </c>
      <c r="H15" s="381">
        <v>113669.75999999999</v>
      </c>
      <c r="I15" s="381">
        <v>50000</v>
      </c>
    </row>
    <row r="16" spans="1:9" ht="45" x14ac:dyDescent="0.2">
      <c r="A16" s="335">
        <v>14</v>
      </c>
      <c r="B16" s="335" t="s">
        <v>5709</v>
      </c>
      <c r="C16" s="334" t="s">
        <v>5710</v>
      </c>
      <c r="D16" s="335">
        <v>460175045</v>
      </c>
      <c r="E16" s="334" t="s">
        <v>5730</v>
      </c>
      <c r="F16" s="334" t="s">
        <v>5712</v>
      </c>
      <c r="G16" s="381">
        <v>152500</v>
      </c>
      <c r="H16" s="381">
        <v>102500</v>
      </c>
      <c r="I16" s="381">
        <v>50000</v>
      </c>
    </row>
    <row r="17" spans="1:9" ht="45" x14ac:dyDescent="0.2">
      <c r="A17" s="335">
        <v>15</v>
      </c>
      <c r="B17" s="335" t="s">
        <v>5709</v>
      </c>
      <c r="C17" s="334" t="s">
        <v>5710</v>
      </c>
      <c r="D17" s="335">
        <v>460175706</v>
      </c>
      <c r="E17" s="334" t="s">
        <v>5731</v>
      </c>
      <c r="F17" s="334" t="s">
        <v>5712</v>
      </c>
      <c r="G17" s="381">
        <v>83000</v>
      </c>
      <c r="H17" s="381">
        <v>33000</v>
      </c>
      <c r="I17" s="381">
        <v>50000</v>
      </c>
    </row>
    <row r="18" spans="1:9" ht="45" x14ac:dyDescent="0.2">
      <c r="A18" s="335">
        <v>16</v>
      </c>
      <c r="B18" s="335" t="s">
        <v>5702</v>
      </c>
      <c r="C18" s="334" t="s">
        <v>5732</v>
      </c>
      <c r="D18" s="335">
        <v>480410005</v>
      </c>
      <c r="E18" s="334" t="s">
        <v>5733</v>
      </c>
      <c r="F18" s="334" t="s">
        <v>5712</v>
      </c>
      <c r="G18" s="381">
        <v>999000</v>
      </c>
      <c r="H18" s="381">
        <v>949000</v>
      </c>
      <c r="I18" s="381">
        <v>50000</v>
      </c>
    </row>
    <row r="19" spans="1:9" ht="45" x14ac:dyDescent="0.2">
      <c r="A19" s="335">
        <v>17</v>
      </c>
      <c r="B19" s="335" t="s">
        <v>5702</v>
      </c>
      <c r="C19" s="334" t="s">
        <v>5734</v>
      </c>
      <c r="D19" s="335">
        <v>480500006</v>
      </c>
      <c r="E19" s="334" t="s">
        <v>5735</v>
      </c>
      <c r="F19" s="334" t="s">
        <v>5712</v>
      </c>
      <c r="G19" s="381">
        <v>1250000</v>
      </c>
      <c r="H19" s="381">
        <v>1200000</v>
      </c>
      <c r="I19" s="381">
        <v>50000</v>
      </c>
    </row>
    <row r="20" spans="1:9" ht="45" x14ac:dyDescent="0.2">
      <c r="A20" s="335">
        <v>18</v>
      </c>
      <c r="B20" s="335" t="s">
        <v>5719</v>
      </c>
      <c r="C20" s="334" t="s">
        <v>5726</v>
      </c>
      <c r="D20" s="335">
        <v>500330202</v>
      </c>
      <c r="E20" s="334" t="s">
        <v>5736</v>
      </c>
      <c r="F20" s="334" t="s">
        <v>5712</v>
      </c>
      <c r="G20" s="381">
        <v>23000</v>
      </c>
      <c r="H20" s="381">
        <v>0</v>
      </c>
      <c r="I20" s="381">
        <v>23000</v>
      </c>
    </row>
    <row r="21" spans="1:9" ht="45" x14ac:dyDescent="0.2">
      <c r="A21" s="335">
        <v>19</v>
      </c>
      <c r="B21" s="335" t="s">
        <v>5722</v>
      </c>
      <c r="C21" s="334" t="s">
        <v>5737</v>
      </c>
      <c r="D21" s="335">
        <v>470220003</v>
      </c>
      <c r="E21" s="334" t="s">
        <v>5738</v>
      </c>
      <c r="F21" s="334" t="s">
        <v>5712</v>
      </c>
      <c r="G21" s="381">
        <v>41291.11</v>
      </c>
      <c r="H21" s="381">
        <v>0</v>
      </c>
      <c r="I21" s="381">
        <v>41291.11</v>
      </c>
    </row>
    <row r="22" spans="1:9" ht="45" x14ac:dyDescent="0.2">
      <c r="A22" s="335">
        <v>20</v>
      </c>
      <c r="B22" s="335" t="s">
        <v>5709</v>
      </c>
      <c r="C22" s="334" t="s">
        <v>5739</v>
      </c>
      <c r="D22" s="335">
        <v>460305006</v>
      </c>
      <c r="E22" s="334" t="s">
        <v>5740</v>
      </c>
      <c r="F22" s="334" t="s">
        <v>5712</v>
      </c>
      <c r="G22" s="381">
        <v>69989.67</v>
      </c>
      <c r="H22" s="381">
        <v>19989.669999999998</v>
      </c>
      <c r="I22" s="381">
        <v>50000</v>
      </c>
    </row>
    <row r="23" spans="1:9" ht="45" x14ac:dyDescent="0.2">
      <c r="A23" s="335">
        <v>21</v>
      </c>
      <c r="B23" s="335" t="s">
        <v>5709</v>
      </c>
      <c r="C23" s="334" t="s">
        <v>5710</v>
      </c>
      <c r="D23" s="335">
        <v>460175025</v>
      </c>
      <c r="E23" s="334" t="s">
        <v>5741</v>
      </c>
      <c r="F23" s="334" t="s">
        <v>5712</v>
      </c>
      <c r="G23" s="381">
        <v>87900</v>
      </c>
      <c r="H23" s="381">
        <v>37900</v>
      </c>
      <c r="I23" s="381">
        <v>50000</v>
      </c>
    </row>
    <row r="24" spans="1:9" ht="45" x14ac:dyDescent="0.2">
      <c r="A24" s="335">
        <v>22</v>
      </c>
      <c r="B24" s="335" t="s">
        <v>5709</v>
      </c>
      <c r="C24" s="334" t="s">
        <v>5710</v>
      </c>
      <c r="D24" s="335">
        <v>460175090</v>
      </c>
      <c r="E24" s="334" t="s">
        <v>5742</v>
      </c>
      <c r="F24" s="334" t="s">
        <v>5712</v>
      </c>
      <c r="G24" s="381">
        <v>88800</v>
      </c>
      <c r="H24" s="381">
        <v>38800</v>
      </c>
      <c r="I24" s="381">
        <v>50000</v>
      </c>
    </row>
    <row r="25" spans="1:9" ht="45" x14ac:dyDescent="0.2">
      <c r="A25" s="335">
        <v>23</v>
      </c>
      <c r="B25" s="335" t="s">
        <v>5702</v>
      </c>
      <c r="C25" s="334" t="s">
        <v>5734</v>
      </c>
      <c r="D25" s="335">
        <v>480500005</v>
      </c>
      <c r="E25" s="334" t="s">
        <v>5743</v>
      </c>
      <c r="F25" s="334" t="s">
        <v>5712</v>
      </c>
      <c r="G25" s="381">
        <v>435000</v>
      </c>
      <c r="H25" s="381">
        <v>385000</v>
      </c>
      <c r="I25" s="381">
        <v>50000</v>
      </c>
    </row>
    <row r="26" spans="1:9" ht="45" x14ac:dyDescent="0.2">
      <c r="A26" s="335">
        <v>24</v>
      </c>
      <c r="B26" s="335" t="s">
        <v>5713</v>
      </c>
      <c r="C26" s="334" t="s">
        <v>5744</v>
      </c>
      <c r="D26" s="335">
        <v>450150001</v>
      </c>
      <c r="E26" s="334" t="s">
        <v>5745</v>
      </c>
      <c r="F26" s="334" t="s">
        <v>5712</v>
      </c>
      <c r="G26" s="381">
        <v>29000</v>
      </c>
      <c r="H26" s="381">
        <v>3000</v>
      </c>
      <c r="I26" s="381">
        <v>26000</v>
      </c>
    </row>
    <row r="27" spans="1:9" ht="15" x14ac:dyDescent="0.2">
      <c r="A27" s="335">
        <v>25</v>
      </c>
      <c r="B27" s="335" t="s">
        <v>5713</v>
      </c>
      <c r="C27" s="334" t="s">
        <v>5714</v>
      </c>
      <c r="D27" s="335">
        <v>450100098</v>
      </c>
      <c r="E27" s="334" t="s">
        <v>5746</v>
      </c>
      <c r="F27" s="334" t="s">
        <v>5705</v>
      </c>
      <c r="G27" s="381">
        <v>100000</v>
      </c>
      <c r="H27" s="381">
        <v>50000</v>
      </c>
      <c r="I27" s="381">
        <v>50000</v>
      </c>
    </row>
    <row r="28" spans="1:9" ht="45" x14ac:dyDescent="0.2">
      <c r="A28" s="335">
        <v>26</v>
      </c>
      <c r="B28" s="335" t="s">
        <v>5709</v>
      </c>
      <c r="C28" s="334" t="s">
        <v>5710</v>
      </c>
      <c r="D28" s="335">
        <v>460175018</v>
      </c>
      <c r="E28" s="334" t="s">
        <v>5747</v>
      </c>
      <c r="F28" s="334" t="s">
        <v>5712</v>
      </c>
      <c r="G28" s="381">
        <v>72500</v>
      </c>
      <c r="H28" s="381">
        <v>22500</v>
      </c>
      <c r="I28" s="381">
        <v>50000</v>
      </c>
    </row>
    <row r="29" spans="1:9" ht="45" x14ac:dyDescent="0.2">
      <c r="A29" s="335">
        <v>27</v>
      </c>
      <c r="B29" s="335" t="s">
        <v>5722</v>
      </c>
      <c r="C29" s="334" t="s">
        <v>5748</v>
      </c>
      <c r="D29" s="335">
        <v>470140516</v>
      </c>
      <c r="E29" s="334" t="s">
        <v>5749</v>
      </c>
      <c r="F29" s="334" t="s">
        <v>5712</v>
      </c>
      <c r="G29" s="381">
        <v>200000</v>
      </c>
      <c r="H29" s="381">
        <v>150000</v>
      </c>
      <c r="I29" s="381">
        <v>50000</v>
      </c>
    </row>
    <row r="30" spans="1:9" ht="45" x14ac:dyDescent="0.2">
      <c r="A30" s="335">
        <v>28</v>
      </c>
      <c r="B30" s="335" t="s">
        <v>5709</v>
      </c>
      <c r="C30" s="334" t="s">
        <v>5750</v>
      </c>
      <c r="D30" s="335">
        <v>460075036</v>
      </c>
      <c r="E30" s="334" t="s">
        <v>5751</v>
      </c>
      <c r="F30" s="334" t="s">
        <v>5712</v>
      </c>
      <c r="G30" s="381">
        <v>200000</v>
      </c>
      <c r="H30" s="381">
        <v>150000</v>
      </c>
      <c r="I30" s="381">
        <v>50000</v>
      </c>
    </row>
    <row r="31" spans="1:9" ht="45" x14ac:dyDescent="0.2">
      <c r="A31" s="335">
        <v>29</v>
      </c>
      <c r="B31" s="335" t="s">
        <v>5709</v>
      </c>
      <c r="C31" s="334" t="s">
        <v>5710</v>
      </c>
      <c r="D31" s="335">
        <v>460175087</v>
      </c>
      <c r="E31" s="334" t="s">
        <v>5752</v>
      </c>
      <c r="F31" s="334" t="s">
        <v>5712</v>
      </c>
      <c r="G31" s="381">
        <v>76700</v>
      </c>
      <c r="H31" s="381">
        <v>26700</v>
      </c>
      <c r="I31" s="381">
        <v>50000</v>
      </c>
    </row>
    <row r="32" spans="1:9" ht="30" x14ac:dyDescent="0.2">
      <c r="A32" s="335">
        <v>30</v>
      </c>
      <c r="B32" s="335" t="s">
        <v>1521</v>
      </c>
      <c r="C32" s="334" t="s">
        <v>5753</v>
      </c>
      <c r="D32" s="335">
        <v>520330001</v>
      </c>
      <c r="E32" s="334" t="s">
        <v>5754</v>
      </c>
      <c r="F32" s="334" t="s">
        <v>5755</v>
      </c>
      <c r="G32" s="381">
        <v>290000</v>
      </c>
      <c r="H32" s="381">
        <v>240000</v>
      </c>
      <c r="I32" s="381">
        <v>50000</v>
      </c>
    </row>
    <row r="33" spans="1:9" ht="30" x14ac:dyDescent="0.2">
      <c r="A33" s="335">
        <v>31</v>
      </c>
      <c r="B33" s="335" t="s">
        <v>1521</v>
      </c>
      <c r="C33" s="334" t="s">
        <v>5756</v>
      </c>
      <c r="D33" s="335">
        <v>520360001</v>
      </c>
      <c r="E33" s="334" t="s">
        <v>5757</v>
      </c>
      <c r="F33" s="334" t="s">
        <v>5755</v>
      </c>
      <c r="G33" s="381">
        <v>91390.97</v>
      </c>
      <c r="H33" s="381">
        <v>41390.97</v>
      </c>
      <c r="I33" s="381">
        <v>50000</v>
      </c>
    </row>
    <row r="34" spans="1:9" ht="45" x14ac:dyDescent="0.2">
      <c r="A34" s="335">
        <v>32</v>
      </c>
      <c r="B34" s="335" t="s">
        <v>5709</v>
      </c>
      <c r="C34" s="334" t="s">
        <v>5758</v>
      </c>
      <c r="D34" s="335">
        <v>460015006</v>
      </c>
      <c r="E34" s="334" t="s">
        <v>5759</v>
      </c>
      <c r="F34" s="334" t="s">
        <v>5712</v>
      </c>
      <c r="G34" s="381">
        <v>114000</v>
      </c>
      <c r="H34" s="381">
        <v>64000</v>
      </c>
      <c r="I34" s="381">
        <v>50000</v>
      </c>
    </row>
    <row r="35" spans="1:9" ht="15" x14ac:dyDescent="0.2">
      <c r="A35" s="335">
        <v>33</v>
      </c>
      <c r="B35" s="335" t="s">
        <v>5713</v>
      </c>
      <c r="C35" s="334" t="s">
        <v>5760</v>
      </c>
      <c r="D35" s="335">
        <v>450038410</v>
      </c>
      <c r="E35" s="334" t="s">
        <v>5761</v>
      </c>
      <c r="F35" s="334" t="s">
        <v>5725</v>
      </c>
      <c r="G35" s="381">
        <v>120000</v>
      </c>
      <c r="H35" s="381">
        <v>70000</v>
      </c>
      <c r="I35" s="381">
        <v>50000</v>
      </c>
    </row>
    <row r="36" spans="1:9" ht="45" x14ac:dyDescent="0.2">
      <c r="A36" s="335">
        <v>34</v>
      </c>
      <c r="B36" s="335" t="s">
        <v>5722</v>
      </c>
      <c r="C36" s="334" t="s">
        <v>5762</v>
      </c>
      <c r="D36" s="335">
        <v>470160004</v>
      </c>
      <c r="E36" s="334" t="s">
        <v>5763</v>
      </c>
      <c r="F36" s="334" t="s">
        <v>5712</v>
      </c>
      <c r="G36" s="381">
        <v>112000</v>
      </c>
      <c r="H36" s="381">
        <v>62000</v>
      </c>
      <c r="I36" s="381">
        <v>50000</v>
      </c>
    </row>
    <row r="37" spans="1:9" ht="45" x14ac:dyDescent="0.2">
      <c r="A37" s="335">
        <v>35</v>
      </c>
      <c r="B37" s="335" t="s">
        <v>5702</v>
      </c>
      <c r="C37" s="333" t="s">
        <v>5764</v>
      </c>
      <c r="D37" s="335">
        <v>480170370</v>
      </c>
      <c r="E37" s="334" t="s">
        <v>5765</v>
      </c>
      <c r="F37" s="334" t="s">
        <v>5712</v>
      </c>
      <c r="G37" s="381">
        <v>4235710.76</v>
      </c>
      <c r="H37" s="381">
        <v>4165710.76</v>
      </c>
      <c r="I37" s="381">
        <v>70000</v>
      </c>
    </row>
    <row r="38" spans="1:9" ht="75" x14ac:dyDescent="0.2">
      <c r="A38" s="335">
        <v>36</v>
      </c>
      <c r="B38" s="335" t="s">
        <v>5702</v>
      </c>
      <c r="C38" s="333" t="s">
        <v>5764</v>
      </c>
      <c r="D38" s="335">
        <v>480170719</v>
      </c>
      <c r="E38" s="334" t="s">
        <v>5766</v>
      </c>
      <c r="F38" s="334" t="s">
        <v>5712</v>
      </c>
      <c r="G38" s="381">
        <v>1910429.2</v>
      </c>
      <c r="H38" s="381">
        <v>1840429.2</v>
      </c>
      <c r="I38" s="381">
        <v>70000</v>
      </c>
    </row>
    <row r="39" spans="1:9" ht="30" x14ac:dyDescent="0.2">
      <c r="A39" s="335">
        <v>37</v>
      </c>
      <c r="B39" s="335" t="s">
        <v>5713</v>
      </c>
      <c r="C39" s="334" t="s">
        <v>5767</v>
      </c>
      <c r="D39" s="335">
        <v>450120010</v>
      </c>
      <c r="E39" s="334" t="s">
        <v>5768</v>
      </c>
      <c r="F39" s="334" t="s">
        <v>5755</v>
      </c>
      <c r="G39" s="381">
        <v>50000</v>
      </c>
      <c r="H39" s="381">
        <v>0</v>
      </c>
      <c r="I39" s="381">
        <v>50000</v>
      </c>
    </row>
    <row r="40" spans="1:9" ht="15" x14ac:dyDescent="0.2">
      <c r="A40" s="335">
        <v>38</v>
      </c>
      <c r="B40" s="335" t="s">
        <v>5769</v>
      </c>
      <c r="C40" s="334" t="s">
        <v>5770</v>
      </c>
      <c r="D40" s="335">
        <v>1000050034</v>
      </c>
      <c r="E40" s="334" t="s">
        <v>5771</v>
      </c>
      <c r="F40" s="334" t="s">
        <v>5705</v>
      </c>
      <c r="G40" s="381">
        <v>51839.51</v>
      </c>
      <c r="H40" s="381">
        <v>1839.51</v>
      </c>
      <c r="I40" s="381">
        <v>50000</v>
      </c>
    </row>
    <row r="41" spans="1:9" ht="30" x14ac:dyDescent="0.2">
      <c r="A41" s="335">
        <v>39</v>
      </c>
      <c r="B41" s="335" t="s">
        <v>5702</v>
      </c>
      <c r="C41" s="334" t="s">
        <v>5703</v>
      </c>
      <c r="D41" s="335">
        <v>480170052</v>
      </c>
      <c r="E41" s="334" t="s">
        <v>5772</v>
      </c>
      <c r="F41" s="334" t="s">
        <v>5705</v>
      </c>
      <c r="G41" s="381">
        <v>71800</v>
      </c>
      <c r="H41" s="381">
        <v>21800</v>
      </c>
      <c r="I41" s="381">
        <v>50000</v>
      </c>
    </row>
    <row r="42" spans="1:9" ht="45" x14ac:dyDescent="0.2">
      <c r="A42" s="335">
        <v>40</v>
      </c>
      <c r="B42" s="335" t="s">
        <v>5702</v>
      </c>
      <c r="C42" s="333" t="s">
        <v>5764</v>
      </c>
      <c r="D42" s="335">
        <v>480430018</v>
      </c>
      <c r="E42" s="334" t="s">
        <v>5773</v>
      </c>
      <c r="F42" s="334" t="s">
        <v>5712</v>
      </c>
      <c r="G42" s="381">
        <v>781401.54</v>
      </c>
      <c r="H42" s="381">
        <v>711401.54</v>
      </c>
      <c r="I42" s="381">
        <v>70000</v>
      </c>
    </row>
    <row r="43" spans="1:9" ht="45" x14ac:dyDescent="0.2">
      <c r="A43" s="335">
        <v>41</v>
      </c>
      <c r="B43" s="335" t="s">
        <v>5702</v>
      </c>
      <c r="C43" s="333" t="s">
        <v>5764</v>
      </c>
      <c r="D43" s="335">
        <v>480100005</v>
      </c>
      <c r="E43" s="334" t="s">
        <v>5774</v>
      </c>
      <c r="F43" s="334" t="s">
        <v>5712</v>
      </c>
      <c r="G43" s="381">
        <v>198780</v>
      </c>
      <c r="H43" s="381">
        <v>128780</v>
      </c>
      <c r="I43" s="381">
        <v>70000</v>
      </c>
    </row>
    <row r="44" spans="1:9" ht="15" x14ac:dyDescent="0.2">
      <c r="A44" s="335">
        <v>42</v>
      </c>
      <c r="B44" s="335" t="s">
        <v>5713</v>
      </c>
      <c r="C44" s="334" t="s">
        <v>5775</v>
      </c>
      <c r="D44" s="335">
        <v>450070015</v>
      </c>
      <c r="E44" s="209" t="s">
        <v>5776</v>
      </c>
      <c r="F44" s="334" t="s">
        <v>5705</v>
      </c>
      <c r="G44" s="381">
        <v>96000</v>
      </c>
      <c r="H44" s="381">
        <v>46000</v>
      </c>
      <c r="I44" s="381">
        <v>50000</v>
      </c>
    </row>
    <row r="45" spans="1:9" ht="45" x14ac:dyDescent="0.2">
      <c r="A45" s="335">
        <v>43</v>
      </c>
      <c r="B45" s="335" t="s">
        <v>5777</v>
      </c>
      <c r="C45" s="334" t="s">
        <v>5778</v>
      </c>
      <c r="D45" s="335">
        <v>530260003</v>
      </c>
      <c r="E45" s="334" t="s">
        <v>5779</v>
      </c>
      <c r="F45" s="334" t="s">
        <v>5705</v>
      </c>
      <c r="G45" s="381">
        <v>70000</v>
      </c>
      <c r="H45" s="381">
        <v>20000</v>
      </c>
      <c r="I45" s="381">
        <v>50000</v>
      </c>
    </row>
    <row r="46" spans="1:9" ht="60" x14ac:dyDescent="0.2">
      <c r="A46" s="335">
        <v>44</v>
      </c>
      <c r="B46" s="335" t="s">
        <v>5719</v>
      </c>
      <c r="C46" s="334" t="s">
        <v>5780</v>
      </c>
      <c r="D46" s="335">
        <v>500260024</v>
      </c>
      <c r="E46" s="334" t="s">
        <v>5781</v>
      </c>
      <c r="F46" s="334" t="s">
        <v>5782</v>
      </c>
      <c r="G46" s="381">
        <v>82050.92</v>
      </c>
      <c r="H46" s="381">
        <v>32050.92</v>
      </c>
      <c r="I46" s="381">
        <v>50000</v>
      </c>
    </row>
    <row r="47" spans="1:9" ht="45" x14ac:dyDescent="0.2">
      <c r="A47" s="335">
        <v>45</v>
      </c>
      <c r="B47" s="335" t="s">
        <v>5702</v>
      </c>
      <c r="C47" s="334" t="s">
        <v>5703</v>
      </c>
      <c r="D47" s="335">
        <v>480170057</v>
      </c>
      <c r="E47" s="334" t="s">
        <v>5783</v>
      </c>
      <c r="F47" s="334" t="s">
        <v>5705</v>
      </c>
      <c r="G47" s="381">
        <v>63400</v>
      </c>
      <c r="H47" s="381">
        <v>13400</v>
      </c>
      <c r="I47" s="381">
        <v>50000</v>
      </c>
    </row>
    <row r="48" spans="1:9" ht="45" x14ac:dyDescent="0.2">
      <c r="A48" s="335">
        <v>46</v>
      </c>
      <c r="B48" s="335" t="s">
        <v>5719</v>
      </c>
      <c r="C48" s="334" t="s">
        <v>5784</v>
      </c>
      <c r="D48" s="335">
        <v>500310201</v>
      </c>
      <c r="E48" s="334" t="s">
        <v>5785</v>
      </c>
      <c r="F48" s="334" t="s">
        <v>5712</v>
      </c>
      <c r="G48" s="381">
        <v>150000</v>
      </c>
      <c r="H48" s="381">
        <v>100000</v>
      </c>
      <c r="I48" s="381">
        <v>50000</v>
      </c>
    </row>
    <row r="49" spans="1:9" ht="15" x14ac:dyDescent="0.2">
      <c r="A49" s="335">
        <v>47</v>
      </c>
      <c r="B49" s="335" t="s">
        <v>5709</v>
      </c>
      <c r="C49" s="334" t="s">
        <v>5758</v>
      </c>
      <c r="D49" s="335">
        <v>460015010</v>
      </c>
      <c r="E49" s="334" t="s">
        <v>5786</v>
      </c>
      <c r="F49" s="334" t="s">
        <v>5705</v>
      </c>
      <c r="G49" s="381">
        <v>63000</v>
      </c>
      <c r="H49" s="381">
        <v>13000</v>
      </c>
      <c r="I49" s="381">
        <v>50000</v>
      </c>
    </row>
    <row r="50" spans="1:9" ht="45" x14ac:dyDescent="0.2">
      <c r="A50" s="335">
        <v>48</v>
      </c>
      <c r="B50" s="335" t="s">
        <v>5769</v>
      </c>
      <c r="C50" s="334" t="s">
        <v>5770</v>
      </c>
      <c r="D50" s="335">
        <v>1000050053</v>
      </c>
      <c r="E50" s="334" t="s">
        <v>5787</v>
      </c>
      <c r="F50" s="334" t="s">
        <v>5712</v>
      </c>
      <c r="G50" s="381">
        <v>169500</v>
      </c>
      <c r="H50" s="381">
        <v>119500</v>
      </c>
      <c r="I50" s="381">
        <v>50000</v>
      </c>
    </row>
    <row r="51" spans="1:9" ht="60" x14ac:dyDescent="0.2">
      <c r="A51" s="335">
        <v>49</v>
      </c>
      <c r="B51" s="335" t="s">
        <v>5719</v>
      </c>
      <c r="C51" s="334" t="s">
        <v>5780</v>
      </c>
      <c r="D51" s="335">
        <v>500260022</v>
      </c>
      <c r="E51" s="334" t="s">
        <v>5788</v>
      </c>
      <c r="F51" s="334" t="s">
        <v>5782</v>
      </c>
      <c r="G51" s="381">
        <v>105382.68</v>
      </c>
      <c r="H51" s="381">
        <v>55382.68</v>
      </c>
      <c r="I51" s="381">
        <v>50000</v>
      </c>
    </row>
    <row r="52" spans="1:9" ht="15" x14ac:dyDescent="0.2">
      <c r="A52" s="335">
        <v>50</v>
      </c>
      <c r="B52" s="335" t="s">
        <v>5709</v>
      </c>
      <c r="C52" s="334" t="s">
        <v>5789</v>
      </c>
      <c r="D52" s="335">
        <v>460246004</v>
      </c>
      <c r="E52" s="334" t="s">
        <v>5790</v>
      </c>
      <c r="F52" s="334" t="s">
        <v>5725</v>
      </c>
      <c r="G52" s="381">
        <v>55606.33</v>
      </c>
      <c r="H52" s="381">
        <v>5606.33</v>
      </c>
      <c r="I52" s="381">
        <v>50000</v>
      </c>
    </row>
    <row r="53" spans="1:9" ht="60" x14ac:dyDescent="0.2">
      <c r="A53" s="335">
        <v>51</v>
      </c>
      <c r="B53" s="335" t="s">
        <v>5719</v>
      </c>
      <c r="C53" s="334" t="s">
        <v>5780</v>
      </c>
      <c r="D53" s="335">
        <v>500260203</v>
      </c>
      <c r="E53" s="334" t="s">
        <v>5791</v>
      </c>
      <c r="F53" s="334" t="s">
        <v>5782</v>
      </c>
      <c r="G53" s="381">
        <v>136407.18</v>
      </c>
      <c r="H53" s="381">
        <v>86407.18</v>
      </c>
      <c r="I53" s="381">
        <v>50000</v>
      </c>
    </row>
    <row r="54" spans="1:9" ht="60" x14ac:dyDescent="0.2">
      <c r="A54" s="335">
        <v>52</v>
      </c>
      <c r="B54" s="335" t="s">
        <v>5719</v>
      </c>
      <c r="C54" s="334" t="s">
        <v>5780</v>
      </c>
      <c r="D54" s="335">
        <v>500260008</v>
      </c>
      <c r="E54" s="334" t="s">
        <v>5792</v>
      </c>
      <c r="F54" s="334" t="s">
        <v>5782</v>
      </c>
      <c r="G54" s="381">
        <v>203654.88</v>
      </c>
      <c r="H54" s="381">
        <v>153654.88</v>
      </c>
      <c r="I54" s="381">
        <v>50000</v>
      </c>
    </row>
    <row r="55" spans="1:9" ht="60" x14ac:dyDescent="0.2">
      <c r="A55" s="335">
        <v>53</v>
      </c>
      <c r="B55" s="335" t="s">
        <v>5719</v>
      </c>
      <c r="C55" s="334" t="s">
        <v>5780</v>
      </c>
      <c r="D55" s="335">
        <v>500260016</v>
      </c>
      <c r="E55" s="334" t="s">
        <v>5793</v>
      </c>
      <c r="F55" s="334" t="s">
        <v>5782</v>
      </c>
      <c r="G55" s="381">
        <v>137379.84</v>
      </c>
      <c r="H55" s="381">
        <v>87379.839999999997</v>
      </c>
      <c r="I55" s="381">
        <v>50000</v>
      </c>
    </row>
    <row r="56" spans="1:9" ht="30" x14ac:dyDescent="0.2">
      <c r="A56" s="335">
        <v>54</v>
      </c>
      <c r="B56" s="335" t="s">
        <v>5769</v>
      </c>
      <c r="C56" s="334" t="s">
        <v>5770</v>
      </c>
      <c r="D56" s="335">
        <v>1000050055</v>
      </c>
      <c r="E56" s="334" t="s">
        <v>5794</v>
      </c>
      <c r="F56" s="334" t="s">
        <v>5705</v>
      </c>
      <c r="G56" s="381">
        <v>48754.68</v>
      </c>
      <c r="H56" s="381">
        <v>0</v>
      </c>
      <c r="I56" s="381">
        <v>48754.68</v>
      </c>
    </row>
    <row r="57" spans="1:9" ht="15" x14ac:dyDescent="0.2">
      <c r="A57" s="335">
        <v>55</v>
      </c>
      <c r="B57" s="335" t="s">
        <v>5702</v>
      </c>
      <c r="C57" s="334" t="s">
        <v>5795</v>
      </c>
      <c r="D57" s="335">
        <v>480110006</v>
      </c>
      <c r="E57" s="334" t="s">
        <v>5796</v>
      </c>
      <c r="F57" s="334" t="s">
        <v>5705</v>
      </c>
      <c r="G57" s="381">
        <v>45000</v>
      </c>
      <c r="H57" s="381">
        <v>0</v>
      </c>
      <c r="I57" s="381">
        <v>45000</v>
      </c>
    </row>
    <row r="58" spans="1:9" ht="60" x14ac:dyDescent="0.2">
      <c r="A58" s="335">
        <v>56</v>
      </c>
      <c r="B58" s="335" t="s">
        <v>5719</v>
      </c>
      <c r="C58" s="334" t="s">
        <v>5780</v>
      </c>
      <c r="D58" s="335">
        <v>500260010</v>
      </c>
      <c r="E58" s="334" t="s">
        <v>5797</v>
      </c>
      <c r="F58" s="334" t="s">
        <v>5782</v>
      </c>
      <c r="G58" s="381">
        <v>39406.81</v>
      </c>
      <c r="H58" s="381">
        <v>0</v>
      </c>
      <c r="I58" s="381">
        <v>39406.81</v>
      </c>
    </row>
    <row r="59" spans="1:9" ht="60" x14ac:dyDescent="0.2">
      <c r="A59" s="335">
        <v>57</v>
      </c>
      <c r="B59" s="335" t="s">
        <v>5719</v>
      </c>
      <c r="C59" s="334" t="s">
        <v>5780</v>
      </c>
      <c r="D59" s="335">
        <v>500260034</v>
      </c>
      <c r="E59" s="334" t="s">
        <v>5798</v>
      </c>
      <c r="F59" s="334" t="s">
        <v>5782</v>
      </c>
      <c r="G59" s="381">
        <v>81636.36</v>
      </c>
      <c r="H59" s="381">
        <v>31636.36</v>
      </c>
      <c r="I59" s="381">
        <v>50000</v>
      </c>
    </row>
    <row r="60" spans="1:9" ht="45" x14ac:dyDescent="0.2">
      <c r="A60" s="335">
        <v>58</v>
      </c>
      <c r="B60" s="335" t="s">
        <v>5769</v>
      </c>
      <c r="C60" s="334" t="s">
        <v>5770</v>
      </c>
      <c r="D60" s="335">
        <v>1000050092</v>
      </c>
      <c r="E60" s="334" t="s">
        <v>5799</v>
      </c>
      <c r="F60" s="334" t="s">
        <v>5712</v>
      </c>
      <c r="G60" s="381">
        <v>69400</v>
      </c>
      <c r="H60" s="381">
        <v>19400</v>
      </c>
      <c r="I60" s="381">
        <v>50000</v>
      </c>
    </row>
    <row r="61" spans="1:9" ht="30" x14ac:dyDescent="0.2">
      <c r="A61" s="335">
        <v>59</v>
      </c>
      <c r="B61" s="335" t="s">
        <v>5719</v>
      </c>
      <c r="C61" s="334" t="s">
        <v>5726</v>
      </c>
      <c r="D61" s="335">
        <v>500330102</v>
      </c>
      <c r="E61" s="334" t="s">
        <v>5800</v>
      </c>
      <c r="F61" s="334" t="s">
        <v>5705</v>
      </c>
      <c r="G61" s="381">
        <v>23900</v>
      </c>
      <c r="H61" s="381">
        <v>0</v>
      </c>
      <c r="I61" s="381">
        <v>23900</v>
      </c>
    </row>
    <row r="62" spans="1:9" ht="45" x14ac:dyDescent="0.2">
      <c r="A62" s="335">
        <v>60</v>
      </c>
      <c r="B62" s="335" t="s">
        <v>5769</v>
      </c>
      <c r="C62" s="334" t="s">
        <v>5770</v>
      </c>
      <c r="D62" s="335">
        <v>1000050096</v>
      </c>
      <c r="E62" s="334" t="s">
        <v>5801</v>
      </c>
      <c r="F62" s="334" t="s">
        <v>5712</v>
      </c>
      <c r="G62" s="381">
        <v>100250</v>
      </c>
      <c r="H62" s="381">
        <v>50250</v>
      </c>
      <c r="I62" s="381">
        <v>50000</v>
      </c>
    </row>
    <row r="63" spans="1:9" ht="60" x14ac:dyDescent="0.2">
      <c r="A63" s="335">
        <v>61</v>
      </c>
      <c r="B63" s="335" t="s">
        <v>5719</v>
      </c>
      <c r="C63" s="334" t="s">
        <v>5780</v>
      </c>
      <c r="D63" s="335">
        <v>500260027</v>
      </c>
      <c r="E63" s="334" t="s">
        <v>5802</v>
      </c>
      <c r="F63" s="334" t="s">
        <v>5782</v>
      </c>
      <c r="G63" s="381">
        <v>218944.04</v>
      </c>
      <c r="H63" s="381">
        <v>168944.04</v>
      </c>
      <c r="I63" s="381">
        <v>50000</v>
      </c>
    </row>
    <row r="64" spans="1:9" ht="60" x14ac:dyDescent="0.2">
      <c r="A64" s="335">
        <v>62</v>
      </c>
      <c r="B64" s="335" t="s">
        <v>5719</v>
      </c>
      <c r="C64" s="334" t="s">
        <v>5780</v>
      </c>
      <c r="D64" s="335">
        <v>500260012</v>
      </c>
      <c r="E64" s="334" t="s">
        <v>5803</v>
      </c>
      <c r="F64" s="334" t="s">
        <v>5782</v>
      </c>
      <c r="G64" s="381">
        <v>23478</v>
      </c>
      <c r="H64" s="381">
        <v>0</v>
      </c>
      <c r="I64" s="381">
        <v>23478</v>
      </c>
    </row>
    <row r="65" spans="1:9" ht="60" x14ac:dyDescent="0.2">
      <c r="A65" s="335">
        <v>63</v>
      </c>
      <c r="B65" s="335" t="s">
        <v>5719</v>
      </c>
      <c r="C65" s="334" t="s">
        <v>5780</v>
      </c>
      <c r="D65" s="335">
        <v>500260036</v>
      </c>
      <c r="E65" s="334" t="s">
        <v>5804</v>
      </c>
      <c r="F65" s="334" t="s">
        <v>5782</v>
      </c>
      <c r="G65" s="381">
        <v>31997.16</v>
      </c>
      <c r="H65" s="381">
        <v>0</v>
      </c>
      <c r="I65" s="381">
        <v>31997.16</v>
      </c>
    </row>
    <row r="66" spans="1:9" ht="45" x14ac:dyDescent="0.2">
      <c r="A66" s="335">
        <v>64</v>
      </c>
      <c r="B66" s="335" t="s">
        <v>5805</v>
      </c>
      <c r="C66" s="333" t="s">
        <v>5806</v>
      </c>
      <c r="D66" s="335">
        <v>510340004</v>
      </c>
      <c r="E66" s="334" t="s">
        <v>5807</v>
      </c>
      <c r="F66" s="334" t="s">
        <v>5712</v>
      </c>
      <c r="G66" s="381">
        <v>121260</v>
      </c>
      <c r="H66" s="381">
        <v>51260</v>
      </c>
      <c r="I66" s="381">
        <v>70000</v>
      </c>
    </row>
    <row r="67" spans="1:9" ht="45" x14ac:dyDescent="0.2">
      <c r="A67" s="335">
        <v>65</v>
      </c>
      <c r="B67" s="335" t="s">
        <v>5805</v>
      </c>
      <c r="C67" s="333" t="s">
        <v>5806</v>
      </c>
      <c r="D67" s="335">
        <v>510330001</v>
      </c>
      <c r="E67" s="334" t="s">
        <v>5808</v>
      </c>
      <c r="F67" s="334" t="s">
        <v>5712</v>
      </c>
      <c r="G67" s="381">
        <v>126560</v>
      </c>
      <c r="H67" s="381">
        <v>56560</v>
      </c>
      <c r="I67" s="381">
        <v>70000</v>
      </c>
    </row>
    <row r="68" spans="1:9" ht="45" x14ac:dyDescent="0.2">
      <c r="A68" s="335">
        <v>66</v>
      </c>
      <c r="B68" s="335" t="s">
        <v>5805</v>
      </c>
      <c r="C68" s="334" t="s">
        <v>5809</v>
      </c>
      <c r="D68" s="335">
        <v>510340013</v>
      </c>
      <c r="E68" s="334" t="s">
        <v>5810</v>
      </c>
      <c r="F68" s="334" t="s">
        <v>5712</v>
      </c>
      <c r="G68" s="381">
        <v>70000</v>
      </c>
      <c r="H68" s="381">
        <v>20000</v>
      </c>
      <c r="I68" s="381">
        <v>50000</v>
      </c>
    </row>
    <row r="69" spans="1:9" ht="45" x14ac:dyDescent="0.2">
      <c r="A69" s="335">
        <v>67</v>
      </c>
      <c r="B69" s="335" t="s">
        <v>5719</v>
      </c>
      <c r="C69" s="334" t="s">
        <v>5726</v>
      </c>
      <c r="D69" s="335">
        <v>500330200</v>
      </c>
      <c r="E69" s="334" t="s">
        <v>5811</v>
      </c>
      <c r="F69" s="334" t="s">
        <v>5712</v>
      </c>
      <c r="G69" s="381">
        <v>23000</v>
      </c>
      <c r="H69" s="381">
        <v>0</v>
      </c>
      <c r="I69" s="381">
        <v>23000</v>
      </c>
    </row>
    <row r="70" spans="1:9" ht="30" x14ac:dyDescent="0.2">
      <c r="A70" s="335">
        <v>68</v>
      </c>
      <c r="B70" s="335" t="s">
        <v>5722</v>
      </c>
      <c r="C70" s="334" t="s">
        <v>5812</v>
      </c>
      <c r="D70" s="335">
        <v>470050004</v>
      </c>
      <c r="E70" s="334" t="s">
        <v>5813</v>
      </c>
      <c r="F70" s="334" t="s">
        <v>5755</v>
      </c>
      <c r="G70" s="381">
        <v>305000</v>
      </c>
      <c r="H70" s="381">
        <v>255000</v>
      </c>
      <c r="I70" s="381">
        <v>50000</v>
      </c>
    </row>
    <row r="71" spans="1:9" ht="30" x14ac:dyDescent="0.2">
      <c r="A71" s="335">
        <v>69</v>
      </c>
      <c r="B71" s="335" t="s">
        <v>5702</v>
      </c>
      <c r="C71" s="334" t="s">
        <v>5814</v>
      </c>
      <c r="D71" s="335">
        <v>480240012</v>
      </c>
      <c r="E71" s="334" t="s">
        <v>5815</v>
      </c>
      <c r="F71" s="334" t="s">
        <v>5755</v>
      </c>
      <c r="G71" s="381">
        <v>231296.97</v>
      </c>
      <c r="H71" s="381">
        <v>181296.97</v>
      </c>
      <c r="I71" s="381">
        <v>50000</v>
      </c>
    </row>
    <row r="72" spans="1:9" ht="45" x14ac:dyDescent="0.2">
      <c r="A72" s="335">
        <v>70</v>
      </c>
      <c r="B72" s="335" t="s">
        <v>5719</v>
      </c>
      <c r="C72" s="334" t="s">
        <v>5816</v>
      </c>
      <c r="D72" s="335">
        <v>500220102</v>
      </c>
      <c r="E72" s="334" t="s">
        <v>5817</v>
      </c>
      <c r="F72" s="334" t="s">
        <v>5712</v>
      </c>
      <c r="G72" s="381">
        <v>123000</v>
      </c>
      <c r="H72" s="381">
        <v>73000</v>
      </c>
      <c r="I72" s="381">
        <v>50000</v>
      </c>
    </row>
    <row r="73" spans="1:9" ht="45" x14ac:dyDescent="0.2">
      <c r="A73" s="335">
        <v>71</v>
      </c>
      <c r="B73" s="335" t="s">
        <v>5709</v>
      </c>
      <c r="C73" s="334" t="s">
        <v>5758</v>
      </c>
      <c r="D73" s="335">
        <v>460015008</v>
      </c>
      <c r="E73" s="334" t="s">
        <v>5818</v>
      </c>
      <c r="F73" s="334" t="s">
        <v>5712</v>
      </c>
      <c r="G73" s="381">
        <v>100000</v>
      </c>
      <c r="H73" s="381">
        <v>50000</v>
      </c>
      <c r="I73" s="381">
        <v>50000</v>
      </c>
    </row>
    <row r="74" spans="1:9" ht="45" x14ac:dyDescent="0.2">
      <c r="A74" s="335">
        <v>72</v>
      </c>
      <c r="B74" s="335" t="s">
        <v>5709</v>
      </c>
      <c r="C74" s="334" t="s">
        <v>5758</v>
      </c>
      <c r="D74" s="335">
        <v>460015001</v>
      </c>
      <c r="E74" s="334" t="s">
        <v>5819</v>
      </c>
      <c r="F74" s="334" t="s">
        <v>5712</v>
      </c>
      <c r="G74" s="381">
        <v>197000</v>
      </c>
      <c r="H74" s="381">
        <v>147000</v>
      </c>
      <c r="I74" s="381">
        <v>50000</v>
      </c>
    </row>
    <row r="75" spans="1:9" ht="45" x14ac:dyDescent="0.2">
      <c r="A75" s="335">
        <v>73</v>
      </c>
      <c r="B75" s="335" t="s">
        <v>5769</v>
      </c>
      <c r="C75" s="334" t="s">
        <v>5770</v>
      </c>
      <c r="D75" s="335">
        <v>1000050093</v>
      </c>
      <c r="E75" s="334" t="s">
        <v>5820</v>
      </c>
      <c r="F75" s="334" t="s">
        <v>5712</v>
      </c>
      <c r="G75" s="381">
        <v>50000</v>
      </c>
      <c r="H75" s="381">
        <v>0</v>
      </c>
      <c r="I75" s="381">
        <v>50000</v>
      </c>
    </row>
    <row r="76" spans="1:9" ht="45" x14ac:dyDescent="0.2">
      <c r="A76" s="335">
        <v>74</v>
      </c>
      <c r="B76" s="335" t="s">
        <v>5769</v>
      </c>
      <c r="C76" s="334" t="s">
        <v>5770</v>
      </c>
      <c r="D76" s="335">
        <v>1000050094</v>
      </c>
      <c r="E76" s="334" t="s">
        <v>5821</v>
      </c>
      <c r="F76" s="334" t="s">
        <v>5712</v>
      </c>
      <c r="G76" s="381">
        <v>50000</v>
      </c>
      <c r="H76" s="381">
        <v>0</v>
      </c>
      <c r="I76" s="381">
        <v>50000</v>
      </c>
    </row>
    <row r="77" spans="1:9" ht="15" x14ac:dyDescent="0.2">
      <c r="A77" s="335">
        <v>75</v>
      </c>
      <c r="B77" s="335" t="s">
        <v>5702</v>
      </c>
      <c r="C77" s="334" t="s">
        <v>5822</v>
      </c>
      <c r="D77" s="335">
        <v>480320001</v>
      </c>
      <c r="E77" s="334" t="s">
        <v>5823</v>
      </c>
      <c r="F77" s="334" t="s">
        <v>5725</v>
      </c>
      <c r="G77" s="381">
        <v>50000</v>
      </c>
      <c r="H77" s="381">
        <v>0</v>
      </c>
      <c r="I77" s="381">
        <v>50000</v>
      </c>
    </row>
    <row r="78" spans="1:9" ht="45" x14ac:dyDescent="0.2">
      <c r="A78" s="335">
        <v>76</v>
      </c>
      <c r="B78" s="335" t="s">
        <v>5709</v>
      </c>
      <c r="C78" s="334" t="s">
        <v>5789</v>
      </c>
      <c r="D78" s="335">
        <v>460245005</v>
      </c>
      <c r="E78" s="334" t="s">
        <v>5824</v>
      </c>
      <c r="F78" s="334" t="s">
        <v>5712</v>
      </c>
      <c r="G78" s="381">
        <v>12000</v>
      </c>
      <c r="H78" s="381">
        <v>0</v>
      </c>
      <c r="I78" s="381">
        <v>12000</v>
      </c>
    </row>
    <row r="79" spans="1:9" ht="45" x14ac:dyDescent="0.2">
      <c r="A79" s="335">
        <v>77</v>
      </c>
      <c r="B79" s="335" t="s">
        <v>5702</v>
      </c>
      <c r="C79" s="334" t="s">
        <v>5825</v>
      </c>
      <c r="D79" s="335">
        <v>480330005</v>
      </c>
      <c r="E79" s="334" t="s">
        <v>5826</v>
      </c>
      <c r="F79" s="334" t="s">
        <v>5712</v>
      </c>
      <c r="G79" s="381">
        <v>96677.28</v>
      </c>
      <c r="H79" s="381">
        <v>46677.279999999999</v>
      </c>
      <c r="I79" s="381">
        <v>50000</v>
      </c>
    </row>
    <row r="80" spans="1:9" ht="30" x14ac:dyDescent="0.2">
      <c r="A80" s="335">
        <v>78</v>
      </c>
      <c r="B80" s="335" t="s">
        <v>1521</v>
      </c>
      <c r="C80" s="334" t="s">
        <v>5827</v>
      </c>
      <c r="D80" s="335">
        <v>520320025</v>
      </c>
      <c r="E80" s="334" t="s">
        <v>5828</v>
      </c>
      <c r="F80" s="334" t="s">
        <v>5705</v>
      </c>
      <c r="G80" s="381">
        <v>43000</v>
      </c>
      <c r="H80" s="381">
        <v>0</v>
      </c>
      <c r="I80" s="381">
        <v>43000</v>
      </c>
    </row>
    <row r="81" spans="1:9" ht="15" x14ac:dyDescent="0.2">
      <c r="A81" s="335">
        <v>79</v>
      </c>
      <c r="B81" s="335" t="s">
        <v>5709</v>
      </c>
      <c r="C81" s="334" t="s">
        <v>5789</v>
      </c>
      <c r="D81" s="335">
        <v>460245001</v>
      </c>
      <c r="E81" s="334" t="s">
        <v>5829</v>
      </c>
      <c r="F81" s="334" t="s">
        <v>5725</v>
      </c>
      <c r="G81" s="381">
        <v>99670</v>
      </c>
      <c r="H81" s="381">
        <v>49670</v>
      </c>
      <c r="I81" s="381">
        <v>50000</v>
      </c>
    </row>
    <row r="82" spans="1:9" ht="15" x14ac:dyDescent="0.2">
      <c r="A82" s="335">
        <v>80</v>
      </c>
      <c r="B82" s="335" t="s">
        <v>5702</v>
      </c>
      <c r="C82" s="334" t="s">
        <v>5822</v>
      </c>
      <c r="D82" s="335">
        <v>480320007</v>
      </c>
      <c r="E82" s="334" t="s">
        <v>5830</v>
      </c>
      <c r="F82" s="334" t="s">
        <v>5705</v>
      </c>
      <c r="G82" s="381">
        <v>69200</v>
      </c>
      <c r="H82" s="381">
        <v>19200</v>
      </c>
      <c r="I82" s="381">
        <v>50000</v>
      </c>
    </row>
    <row r="83" spans="1:9" ht="45" x14ac:dyDescent="0.2">
      <c r="A83" s="335">
        <v>81</v>
      </c>
      <c r="B83" s="335" t="s">
        <v>5831</v>
      </c>
      <c r="C83" s="334" t="s">
        <v>5832</v>
      </c>
      <c r="D83" s="335">
        <v>490091044</v>
      </c>
      <c r="E83" s="334" t="s">
        <v>5833</v>
      </c>
      <c r="F83" s="334" t="s">
        <v>5712</v>
      </c>
      <c r="G83" s="381">
        <v>81880</v>
      </c>
      <c r="H83" s="381">
        <v>31880</v>
      </c>
      <c r="I83" s="381">
        <v>50000</v>
      </c>
    </row>
    <row r="84" spans="1:9" ht="30" x14ac:dyDescent="0.2">
      <c r="A84" s="335">
        <v>82</v>
      </c>
      <c r="B84" s="335" t="s">
        <v>5769</v>
      </c>
      <c r="C84" s="334" t="s">
        <v>5770</v>
      </c>
      <c r="D84" s="335">
        <v>1000050030</v>
      </c>
      <c r="E84" s="334" t="s">
        <v>5834</v>
      </c>
      <c r="F84" s="334" t="s">
        <v>5705</v>
      </c>
      <c r="G84" s="381">
        <v>88120</v>
      </c>
      <c r="H84" s="381">
        <v>38120</v>
      </c>
      <c r="I84" s="381">
        <v>50000</v>
      </c>
    </row>
    <row r="85" spans="1:9" ht="60" x14ac:dyDescent="0.2">
      <c r="A85" s="335">
        <v>83</v>
      </c>
      <c r="B85" s="335" t="s">
        <v>5719</v>
      </c>
      <c r="C85" s="334" t="s">
        <v>5726</v>
      </c>
      <c r="D85" s="335">
        <v>500330201</v>
      </c>
      <c r="E85" s="334" t="s">
        <v>5835</v>
      </c>
      <c r="F85" s="334" t="s">
        <v>5782</v>
      </c>
      <c r="G85" s="381">
        <v>15000</v>
      </c>
      <c r="H85" s="381">
        <v>0</v>
      </c>
      <c r="I85" s="381">
        <v>15000</v>
      </c>
    </row>
    <row r="86" spans="1:9" ht="45" x14ac:dyDescent="0.2">
      <c r="A86" s="335">
        <v>84</v>
      </c>
      <c r="B86" s="335" t="s">
        <v>5709</v>
      </c>
      <c r="C86" s="334" t="s">
        <v>5836</v>
      </c>
      <c r="D86" s="335">
        <v>460035006</v>
      </c>
      <c r="E86" s="334" t="s">
        <v>5837</v>
      </c>
      <c r="F86" s="334" t="s">
        <v>5712</v>
      </c>
      <c r="G86" s="381">
        <v>82670</v>
      </c>
      <c r="H86" s="381">
        <v>32670</v>
      </c>
      <c r="I86" s="381">
        <v>50000</v>
      </c>
    </row>
    <row r="87" spans="1:9" ht="45" x14ac:dyDescent="0.2">
      <c r="A87" s="335">
        <v>85</v>
      </c>
      <c r="B87" s="335" t="s">
        <v>5769</v>
      </c>
      <c r="C87" s="334" t="s">
        <v>5770</v>
      </c>
      <c r="D87" s="335">
        <v>1000050022</v>
      </c>
      <c r="E87" s="334" t="s">
        <v>5838</v>
      </c>
      <c r="F87" s="334" t="s">
        <v>5712</v>
      </c>
      <c r="G87" s="381">
        <v>86910</v>
      </c>
      <c r="H87" s="381">
        <v>36910</v>
      </c>
      <c r="I87" s="381">
        <v>50000</v>
      </c>
    </row>
    <row r="88" spans="1:9" ht="45" x14ac:dyDescent="0.2">
      <c r="A88" s="335">
        <v>86</v>
      </c>
      <c r="B88" s="335" t="s">
        <v>5709</v>
      </c>
      <c r="C88" s="334" t="s">
        <v>5836</v>
      </c>
      <c r="D88" s="335">
        <v>460035008</v>
      </c>
      <c r="E88" s="334" t="s">
        <v>5839</v>
      </c>
      <c r="F88" s="334" t="s">
        <v>5712</v>
      </c>
      <c r="G88" s="381">
        <v>167330</v>
      </c>
      <c r="H88" s="381">
        <v>117330</v>
      </c>
      <c r="I88" s="381">
        <v>50000</v>
      </c>
    </row>
    <row r="89" spans="1:9" ht="45" x14ac:dyDescent="0.2">
      <c r="A89" s="335">
        <v>87</v>
      </c>
      <c r="B89" s="335" t="s">
        <v>5719</v>
      </c>
      <c r="C89" s="334" t="s">
        <v>5726</v>
      </c>
      <c r="D89" s="335">
        <v>500330203</v>
      </c>
      <c r="E89" s="334" t="s">
        <v>5736</v>
      </c>
      <c r="F89" s="334" t="s">
        <v>5712</v>
      </c>
      <c r="G89" s="381">
        <v>23000</v>
      </c>
      <c r="H89" s="381">
        <v>0</v>
      </c>
      <c r="I89" s="381">
        <v>23000</v>
      </c>
    </row>
    <row r="90" spans="1:9" ht="15" x14ac:dyDescent="0.2">
      <c r="A90" s="335">
        <v>88</v>
      </c>
      <c r="B90" s="335" t="s">
        <v>5713</v>
      </c>
      <c r="C90" s="334" t="s">
        <v>5714</v>
      </c>
      <c r="D90" s="335">
        <v>450100138</v>
      </c>
      <c r="E90" s="334" t="s">
        <v>5840</v>
      </c>
      <c r="F90" s="334" t="s">
        <v>5705</v>
      </c>
      <c r="G90" s="381">
        <v>100000</v>
      </c>
      <c r="H90" s="381">
        <v>50000</v>
      </c>
      <c r="I90" s="381">
        <v>50000</v>
      </c>
    </row>
    <row r="91" spans="1:9" ht="45" x14ac:dyDescent="0.2">
      <c r="A91" s="335">
        <v>89</v>
      </c>
      <c r="B91" s="335" t="s">
        <v>5702</v>
      </c>
      <c r="C91" s="333" t="s">
        <v>5764</v>
      </c>
      <c r="D91" s="335">
        <v>480520014</v>
      </c>
      <c r="E91" s="334" t="s">
        <v>5841</v>
      </c>
      <c r="F91" s="334" t="s">
        <v>5712</v>
      </c>
      <c r="G91" s="381">
        <v>328400</v>
      </c>
      <c r="H91" s="381">
        <v>258400</v>
      </c>
      <c r="I91" s="381">
        <v>70000</v>
      </c>
    </row>
    <row r="92" spans="1:9" ht="45" x14ac:dyDescent="0.2">
      <c r="A92" s="335">
        <v>90</v>
      </c>
      <c r="B92" s="335" t="s">
        <v>5831</v>
      </c>
      <c r="C92" s="334" t="s">
        <v>5832</v>
      </c>
      <c r="D92" s="335">
        <v>490091032</v>
      </c>
      <c r="E92" s="334" t="s">
        <v>5842</v>
      </c>
      <c r="F92" s="334" t="s">
        <v>5712</v>
      </c>
      <c r="G92" s="381">
        <v>132440</v>
      </c>
      <c r="H92" s="381">
        <v>82440</v>
      </c>
      <c r="I92" s="381">
        <v>50000</v>
      </c>
    </row>
    <row r="93" spans="1:9" ht="45" x14ac:dyDescent="0.2">
      <c r="A93" s="335">
        <v>91</v>
      </c>
      <c r="B93" s="335" t="s">
        <v>5709</v>
      </c>
      <c r="C93" s="334" t="s">
        <v>5789</v>
      </c>
      <c r="D93" s="335">
        <v>460245007</v>
      </c>
      <c r="E93" s="334" t="s">
        <v>5843</v>
      </c>
      <c r="F93" s="334" t="s">
        <v>5712</v>
      </c>
      <c r="G93" s="381">
        <v>52000</v>
      </c>
      <c r="H93" s="381">
        <v>2000</v>
      </c>
      <c r="I93" s="381">
        <v>50000</v>
      </c>
    </row>
    <row r="94" spans="1:9" ht="45" x14ac:dyDescent="0.2">
      <c r="A94" s="335">
        <v>92</v>
      </c>
      <c r="B94" s="335" t="s">
        <v>5709</v>
      </c>
      <c r="C94" s="334" t="s">
        <v>5789</v>
      </c>
      <c r="D94" s="335">
        <v>460246001</v>
      </c>
      <c r="E94" s="334" t="s">
        <v>5844</v>
      </c>
      <c r="F94" s="334" t="s">
        <v>5712</v>
      </c>
      <c r="G94" s="381">
        <v>180000</v>
      </c>
      <c r="H94" s="381">
        <v>130000</v>
      </c>
      <c r="I94" s="381">
        <v>50000</v>
      </c>
    </row>
    <row r="95" spans="1:9" ht="45" x14ac:dyDescent="0.2">
      <c r="A95" s="335">
        <v>93</v>
      </c>
      <c r="B95" s="335" t="s">
        <v>5709</v>
      </c>
      <c r="C95" s="334" t="s">
        <v>5789</v>
      </c>
      <c r="D95" s="335">
        <v>460246003</v>
      </c>
      <c r="E95" s="334" t="s">
        <v>5845</v>
      </c>
      <c r="F95" s="334" t="s">
        <v>5712</v>
      </c>
      <c r="G95" s="381">
        <v>210000</v>
      </c>
      <c r="H95" s="381">
        <v>160000</v>
      </c>
      <c r="I95" s="381">
        <v>50000</v>
      </c>
    </row>
    <row r="96" spans="1:9" ht="45" x14ac:dyDescent="0.2">
      <c r="A96" s="335">
        <v>94</v>
      </c>
      <c r="B96" s="335" t="s">
        <v>5722</v>
      </c>
      <c r="C96" s="334" t="s">
        <v>5748</v>
      </c>
      <c r="D96" s="335">
        <v>470140621</v>
      </c>
      <c r="E96" s="334" t="s">
        <v>5846</v>
      </c>
      <c r="F96" s="334" t="s">
        <v>5712</v>
      </c>
      <c r="G96" s="381">
        <v>200000</v>
      </c>
      <c r="H96" s="381">
        <v>150000</v>
      </c>
      <c r="I96" s="381">
        <v>50000</v>
      </c>
    </row>
    <row r="97" spans="1:9" ht="15" x14ac:dyDescent="0.2">
      <c r="A97" s="335">
        <v>95</v>
      </c>
      <c r="B97" s="335" t="s">
        <v>5709</v>
      </c>
      <c r="C97" s="334" t="s">
        <v>5789</v>
      </c>
      <c r="D97" s="335">
        <v>460246005</v>
      </c>
      <c r="E97" s="334" t="s">
        <v>5847</v>
      </c>
      <c r="F97" s="334" t="s">
        <v>5705</v>
      </c>
      <c r="G97" s="381">
        <v>98000</v>
      </c>
      <c r="H97" s="381">
        <v>48000</v>
      </c>
      <c r="I97" s="381">
        <v>50000</v>
      </c>
    </row>
    <row r="98" spans="1:9" ht="45" x14ac:dyDescent="0.2">
      <c r="A98" s="335">
        <v>96</v>
      </c>
      <c r="B98" s="335" t="s">
        <v>1521</v>
      </c>
      <c r="C98" s="334" t="s">
        <v>5848</v>
      </c>
      <c r="D98" s="335">
        <v>520080001</v>
      </c>
      <c r="E98" s="334" t="s">
        <v>5849</v>
      </c>
      <c r="F98" s="334" t="s">
        <v>5712</v>
      </c>
      <c r="G98" s="381">
        <v>80000</v>
      </c>
      <c r="H98" s="381">
        <v>30000</v>
      </c>
      <c r="I98" s="381">
        <v>50000</v>
      </c>
    </row>
    <row r="99" spans="1:9" ht="45" x14ac:dyDescent="0.2">
      <c r="A99" s="335">
        <v>97</v>
      </c>
      <c r="B99" s="335" t="s">
        <v>5722</v>
      </c>
      <c r="C99" s="334" t="s">
        <v>5737</v>
      </c>
      <c r="D99" s="335">
        <v>470220002</v>
      </c>
      <c r="E99" s="334" t="s">
        <v>5850</v>
      </c>
      <c r="F99" s="334" t="s">
        <v>5712</v>
      </c>
      <c r="G99" s="381">
        <v>84873.279999999999</v>
      </c>
      <c r="H99" s="381">
        <v>34873.279999999999</v>
      </c>
      <c r="I99" s="381">
        <v>50000</v>
      </c>
    </row>
    <row r="100" spans="1:9" ht="60" x14ac:dyDescent="0.2">
      <c r="A100" s="335">
        <v>98</v>
      </c>
      <c r="B100" s="335" t="s">
        <v>5702</v>
      </c>
      <c r="C100" s="334" t="s">
        <v>5851</v>
      </c>
      <c r="D100" s="335">
        <v>480430019</v>
      </c>
      <c r="E100" s="334" t="s">
        <v>5852</v>
      </c>
      <c r="F100" s="334" t="s">
        <v>5782</v>
      </c>
      <c r="G100" s="381">
        <v>50000</v>
      </c>
      <c r="H100" s="381">
        <v>0</v>
      </c>
      <c r="I100" s="381">
        <v>50000</v>
      </c>
    </row>
    <row r="101" spans="1:9" ht="45" x14ac:dyDescent="0.2">
      <c r="A101" s="335">
        <v>99</v>
      </c>
      <c r="B101" s="335" t="s">
        <v>5831</v>
      </c>
      <c r="C101" s="334" t="s">
        <v>5832</v>
      </c>
      <c r="D101" s="335">
        <v>490091016</v>
      </c>
      <c r="E101" s="334" t="s">
        <v>5853</v>
      </c>
      <c r="F101" s="334" t="s">
        <v>5712</v>
      </c>
      <c r="G101" s="381">
        <v>85960</v>
      </c>
      <c r="H101" s="381">
        <v>35960</v>
      </c>
      <c r="I101" s="381">
        <v>50000</v>
      </c>
    </row>
    <row r="102" spans="1:9" ht="15" x14ac:dyDescent="0.2">
      <c r="A102" s="335">
        <v>100</v>
      </c>
      <c r="B102" s="335" t="s">
        <v>5719</v>
      </c>
      <c r="C102" s="334" t="s">
        <v>5728</v>
      </c>
      <c r="D102" s="335">
        <v>500340200</v>
      </c>
      <c r="E102" s="334" t="s">
        <v>5854</v>
      </c>
      <c r="F102" s="334" t="s">
        <v>5705</v>
      </c>
      <c r="G102" s="381">
        <v>271130.15999999997</v>
      </c>
      <c r="H102" s="381">
        <v>221130.16</v>
      </c>
      <c r="I102" s="381">
        <v>50000</v>
      </c>
    </row>
    <row r="103" spans="1:9" ht="45" x14ac:dyDescent="0.2">
      <c r="A103" s="335">
        <v>101</v>
      </c>
      <c r="B103" s="335" t="s">
        <v>5719</v>
      </c>
      <c r="C103" s="334" t="s">
        <v>5855</v>
      </c>
      <c r="D103" s="335">
        <v>500320101</v>
      </c>
      <c r="E103" s="334" t="s">
        <v>5856</v>
      </c>
      <c r="F103" s="334" t="s">
        <v>5712</v>
      </c>
      <c r="G103" s="381">
        <v>49953.599999999999</v>
      </c>
      <c r="H103" s="381">
        <v>0</v>
      </c>
      <c r="I103" s="381">
        <v>49953.599999999999</v>
      </c>
    </row>
    <row r="104" spans="1:9" ht="45" x14ac:dyDescent="0.2">
      <c r="A104" s="335">
        <v>102</v>
      </c>
      <c r="B104" s="335" t="s">
        <v>5702</v>
      </c>
      <c r="C104" s="334" t="s">
        <v>5857</v>
      </c>
      <c r="D104" s="335">
        <v>480370006</v>
      </c>
      <c r="E104" s="334" t="s">
        <v>5858</v>
      </c>
      <c r="F104" s="334" t="s">
        <v>5712</v>
      </c>
      <c r="G104" s="381">
        <v>50000</v>
      </c>
      <c r="H104" s="381">
        <v>0</v>
      </c>
      <c r="I104" s="381">
        <v>50000</v>
      </c>
    </row>
    <row r="105" spans="1:9" ht="45" x14ac:dyDescent="0.2">
      <c r="A105" s="335">
        <v>103</v>
      </c>
      <c r="B105" s="335" t="s">
        <v>1521</v>
      </c>
      <c r="C105" s="333" t="s">
        <v>5859</v>
      </c>
      <c r="D105" s="335">
        <v>520320002</v>
      </c>
      <c r="E105" s="334" t="s">
        <v>5860</v>
      </c>
      <c r="F105" s="334" t="s">
        <v>5755</v>
      </c>
      <c r="G105" s="381">
        <v>70000</v>
      </c>
      <c r="H105" s="381">
        <v>0</v>
      </c>
      <c r="I105" s="381">
        <v>70000</v>
      </c>
    </row>
    <row r="106" spans="1:9" ht="45" x14ac:dyDescent="0.2">
      <c r="A106" s="335">
        <v>104</v>
      </c>
      <c r="B106" s="335" t="s">
        <v>5702</v>
      </c>
      <c r="C106" s="334" t="s">
        <v>5857</v>
      </c>
      <c r="D106" s="335">
        <v>480370007</v>
      </c>
      <c r="E106" s="334" t="s">
        <v>5861</v>
      </c>
      <c r="F106" s="334" t="s">
        <v>5712</v>
      </c>
      <c r="G106" s="381">
        <v>70000</v>
      </c>
      <c r="H106" s="381">
        <v>20000</v>
      </c>
      <c r="I106" s="381">
        <v>50000</v>
      </c>
    </row>
    <row r="107" spans="1:9" ht="45" x14ac:dyDescent="0.2">
      <c r="A107" s="335">
        <v>105</v>
      </c>
      <c r="B107" s="335" t="s">
        <v>5805</v>
      </c>
      <c r="C107" s="334" t="s">
        <v>5809</v>
      </c>
      <c r="D107" s="335">
        <v>510340006</v>
      </c>
      <c r="E107" s="334" t="s">
        <v>5862</v>
      </c>
      <c r="F107" s="334" t="s">
        <v>5712</v>
      </c>
      <c r="G107" s="381">
        <v>114000</v>
      </c>
      <c r="H107" s="381">
        <v>64000</v>
      </c>
      <c r="I107" s="381">
        <v>50000</v>
      </c>
    </row>
    <row r="108" spans="1:9" ht="45" x14ac:dyDescent="0.2">
      <c r="A108" s="335">
        <v>106</v>
      </c>
      <c r="B108" s="335" t="s">
        <v>5702</v>
      </c>
      <c r="C108" s="334" t="s">
        <v>5851</v>
      </c>
      <c r="D108" s="335">
        <v>480430009</v>
      </c>
      <c r="E108" s="334" t="s">
        <v>5863</v>
      </c>
      <c r="F108" s="334" t="s">
        <v>5712</v>
      </c>
      <c r="G108" s="381">
        <v>40000</v>
      </c>
      <c r="H108" s="381">
        <v>0</v>
      </c>
      <c r="I108" s="381">
        <v>40000</v>
      </c>
    </row>
    <row r="109" spans="1:9" ht="30" x14ac:dyDescent="0.2">
      <c r="A109" s="335">
        <v>107</v>
      </c>
      <c r="B109" s="335" t="s">
        <v>5719</v>
      </c>
      <c r="C109" s="334" t="s">
        <v>5864</v>
      </c>
      <c r="D109" s="335">
        <v>500080022</v>
      </c>
      <c r="E109" s="334" t="s">
        <v>5865</v>
      </c>
      <c r="F109" s="334" t="s">
        <v>5755</v>
      </c>
      <c r="G109" s="381">
        <v>14463.47</v>
      </c>
      <c r="H109" s="381">
        <v>0</v>
      </c>
      <c r="I109" s="381">
        <v>14463.47</v>
      </c>
    </row>
    <row r="110" spans="1:9" ht="45" x14ac:dyDescent="0.2">
      <c r="A110" s="335">
        <v>108</v>
      </c>
      <c r="B110" s="335" t="s">
        <v>5702</v>
      </c>
      <c r="C110" s="334" t="s">
        <v>5866</v>
      </c>
      <c r="D110" s="335">
        <v>480190009</v>
      </c>
      <c r="E110" s="334" t="s">
        <v>5867</v>
      </c>
      <c r="F110" s="334" t="s">
        <v>5712</v>
      </c>
      <c r="G110" s="381">
        <v>47050</v>
      </c>
      <c r="H110" s="381">
        <v>0</v>
      </c>
      <c r="I110" s="381">
        <v>47050</v>
      </c>
    </row>
    <row r="111" spans="1:9" ht="60" x14ac:dyDescent="0.2">
      <c r="A111" s="335">
        <v>109</v>
      </c>
      <c r="B111" s="335" t="s">
        <v>5702</v>
      </c>
      <c r="C111" s="334" t="s">
        <v>5851</v>
      </c>
      <c r="D111" s="335">
        <v>480430014</v>
      </c>
      <c r="E111" s="334" t="s">
        <v>5868</v>
      </c>
      <c r="F111" s="334" t="s">
        <v>5782</v>
      </c>
      <c r="G111" s="381">
        <v>68000</v>
      </c>
      <c r="H111" s="381">
        <v>18000</v>
      </c>
      <c r="I111" s="381">
        <v>50000</v>
      </c>
    </row>
    <row r="112" spans="1:9" ht="45" x14ac:dyDescent="0.2">
      <c r="A112" s="335">
        <v>110</v>
      </c>
      <c r="B112" s="335" t="s">
        <v>5709</v>
      </c>
      <c r="C112" s="334" t="s">
        <v>5869</v>
      </c>
      <c r="D112" s="335">
        <v>460095023</v>
      </c>
      <c r="E112" s="334" t="s">
        <v>5870</v>
      </c>
      <c r="F112" s="334" t="s">
        <v>5712</v>
      </c>
      <c r="G112" s="381">
        <v>50000</v>
      </c>
      <c r="H112" s="381">
        <v>0</v>
      </c>
      <c r="I112" s="381">
        <v>50000</v>
      </c>
    </row>
    <row r="113" spans="1:9" ht="60" x14ac:dyDescent="0.2">
      <c r="A113" s="335">
        <v>111</v>
      </c>
      <c r="B113" s="335" t="s">
        <v>5702</v>
      </c>
      <c r="C113" s="334" t="s">
        <v>5851</v>
      </c>
      <c r="D113" s="335">
        <v>480430028</v>
      </c>
      <c r="E113" s="334" t="s">
        <v>5871</v>
      </c>
      <c r="F113" s="334" t="s">
        <v>5782</v>
      </c>
      <c r="G113" s="381">
        <v>57000</v>
      </c>
      <c r="H113" s="381">
        <v>7000</v>
      </c>
      <c r="I113" s="381">
        <v>50000</v>
      </c>
    </row>
    <row r="114" spans="1:9" ht="30" x14ac:dyDescent="0.2">
      <c r="A114" s="335">
        <v>112</v>
      </c>
      <c r="B114" s="335" t="s">
        <v>5719</v>
      </c>
      <c r="C114" s="334" t="s">
        <v>5864</v>
      </c>
      <c r="D114" s="335">
        <v>500080100</v>
      </c>
      <c r="E114" s="334" t="s">
        <v>5867</v>
      </c>
      <c r="F114" s="334" t="s">
        <v>5755</v>
      </c>
      <c r="G114" s="381">
        <v>5622.34</v>
      </c>
      <c r="H114" s="381">
        <v>0</v>
      </c>
      <c r="I114" s="381">
        <v>5622.34</v>
      </c>
    </row>
    <row r="115" spans="1:9" ht="45" x14ac:dyDescent="0.2">
      <c r="A115" s="335">
        <v>113</v>
      </c>
      <c r="B115" s="335" t="s">
        <v>5702</v>
      </c>
      <c r="C115" s="334" t="s">
        <v>5872</v>
      </c>
      <c r="D115" s="335">
        <v>480530006</v>
      </c>
      <c r="E115" s="334" t="s">
        <v>5873</v>
      </c>
      <c r="F115" s="334" t="s">
        <v>5712</v>
      </c>
      <c r="G115" s="381">
        <v>177315.54</v>
      </c>
      <c r="H115" s="381">
        <v>127315.54</v>
      </c>
      <c r="I115" s="381">
        <v>50000</v>
      </c>
    </row>
    <row r="116" spans="1:9" ht="45" x14ac:dyDescent="0.2">
      <c r="A116" s="335">
        <v>114</v>
      </c>
      <c r="B116" s="335" t="s">
        <v>5831</v>
      </c>
      <c r="C116" s="334" t="s">
        <v>5832</v>
      </c>
      <c r="D116" s="335">
        <v>490091052</v>
      </c>
      <c r="E116" s="334" t="s">
        <v>5874</v>
      </c>
      <c r="F116" s="334" t="s">
        <v>5712</v>
      </c>
      <c r="G116" s="381">
        <v>120576</v>
      </c>
      <c r="H116" s="381">
        <v>70576</v>
      </c>
      <c r="I116" s="381">
        <v>50000</v>
      </c>
    </row>
    <row r="117" spans="1:9" ht="60" x14ac:dyDescent="0.2">
      <c r="A117" s="335">
        <v>115</v>
      </c>
      <c r="B117" s="335" t="s">
        <v>5702</v>
      </c>
      <c r="C117" s="334" t="s">
        <v>5851</v>
      </c>
      <c r="D117" s="335">
        <v>480430021</v>
      </c>
      <c r="E117" s="334" t="s">
        <v>5875</v>
      </c>
      <c r="F117" s="334" t="s">
        <v>5782</v>
      </c>
      <c r="G117" s="381">
        <v>50000</v>
      </c>
      <c r="H117" s="381">
        <v>0</v>
      </c>
      <c r="I117" s="381">
        <v>50000</v>
      </c>
    </row>
    <row r="118" spans="1:9" ht="30" x14ac:dyDescent="0.2">
      <c r="A118" s="335">
        <v>116</v>
      </c>
      <c r="B118" s="335" t="s">
        <v>5719</v>
      </c>
      <c r="C118" s="334" t="s">
        <v>5864</v>
      </c>
      <c r="D118" s="335">
        <v>500080105</v>
      </c>
      <c r="E118" s="334" t="s">
        <v>5876</v>
      </c>
      <c r="F118" s="334" t="s">
        <v>5755</v>
      </c>
      <c r="G118" s="381">
        <v>49960.21</v>
      </c>
      <c r="H118" s="381">
        <v>0</v>
      </c>
      <c r="I118" s="381">
        <v>49960.21</v>
      </c>
    </row>
    <row r="119" spans="1:9" ht="45" x14ac:dyDescent="0.2">
      <c r="A119" s="335">
        <v>117</v>
      </c>
      <c r="B119" s="335" t="s">
        <v>5719</v>
      </c>
      <c r="C119" s="334" t="s">
        <v>5855</v>
      </c>
      <c r="D119" s="335">
        <v>500320400</v>
      </c>
      <c r="E119" s="334" t="s">
        <v>5877</v>
      </c>
      <c r="F119" s="334" t="s">
        <v>5712</v>
      </c>
      <c r="G119" s="381">
        <v>45205.63</v>
      </c>
      <c r="H119" s="381">
        <v>0</v>
      </c>
      <c r="I119" s="381">
        <v>45205.63</v>
      </c>
    </row>
    <row r="120" spans="1:9" ht="60" x14ac:dyDescent="0.2">
      <c r="A120" s="335">
        <v>118</v>
      </c>
      <c r="B120" s="335" t="s">
        <v>5702</v>
      </c>
      <c r="C120" s="334" t="s">
        <v>5851</v>
      </c>
      <c r="D120" s="335">
        <v>480430010</v>
      </c>
      <c r="E120" s="334" t="s">
        <v>5878</v>
      </c>
      <c r="F120" s="334" t="s">
        <v>5782</v>
      </c>
      <c r="G120" s="381">
        <v>40000</v>
      </c>
      <c r="H120" s="381">
        <v>0</v>
      </c>
      <c r="I120" s="381">
        <v>40000</v>
      </c>
    </row>
    <row r="121" spans="1:9" ht="45" x14ac:dyDescent="0.2">
      <c r="A121" s="335">
        <v>119</v>
      </c>
      <c r="B121" s="335" t="s">
        <v>1521</v>
      </c>
      <c r="C121" s="334" t="s">
        <v>5879</v>
      </c>
      <c r="D121" s="335">
        <v>520340004</v>
      </c>
      <c r="E121" s="334" t="s">
        <v>5880</v>
      </c>
      <c r="F121" s="334" t="s">
        <v>5712</v>
      </c>
      <c r="G121" s="381">
        <v>65550.95</v>
      </c>
      <c r="H121" s="381">
        <v>15550.95</v>
      </c>
      <c r="I121" s="381">
        <v>50000</v>
      </c>
    </row>
    <row r="122" spans="1:9" ht="30" x14ac:dyDescent="0.2">
      <c r="A122" s="335">
        <v>120</v>
      </c>
      <c r="B122" s="335" t="s">
        <v>1521</v>
      </c>
      <c r="C122" s="333" t="s">
        <v>5881</v>
      </c>
      <c r="D122" s="335">
        <v>520220017</v>
      </c>
      <c r="E122" s="334" t="s">
        <v>5882</v>
      </c>
      <c r="F122" s="334" t="s">
        <v>5705</v>
      </c>
      <c r="G122" s="381">
        <v>70000</v>
      </c>
      <c r="H122" s="381">
        <v>0</v>
      </c>
      <c r="I122" s="381">
        <v>70000</v>
      </c>
    </row>
    <row r="123" spans="1:9" ht="60" x14ac:dyDescent="0.2">
      <c r="A123" s="335">
        <v>121</v>
      </c>
      <c r="B123" s="335" t="s">
        <v>5702</v>
      </c>
      <c r="C123" s="334" t="s">
        <v>5851</v>
      </c>
      <c r="D123" s="335">
        <v>480430020</v>
      </c>
      <c r="E123" s="334" t="s">
        <v>5883</v>
      </c>
      <c r="F123" s="334" t="s">
        <v>5782</v>
      </c>
      <c r="G123" s="381">
        <v>35000</v>
      </c>
      <c r="H123" s="381">
        <v>0</v>
      </c>
      <c r="I123" s="381">
        <v>35000</v>
      </c>
    </row>
    <row r="124" spans="1:9" ht="60" x14ac:dyDescent="0.2">
      <c r="A124" s="335">
        <v>122</v>
      </c>
      <c r="B124" s="335" t="s">
        <v>5702</v>
      </c>
      <c r="C124" s="334" t="s">
        <v>5851</v>
      </c>
      <c r="D124" s="335">
        <v>480430005</v>
      </c>
      <c r="E124" s="334" t="s">
        <v>5884</v>
      </c>
      <c r="F124" s="334" t="s">
        <v>5782</v>
      </c>
      <c r="G124" s="381">
        <v>35000</v>
      </c>
      <c r="H124" s="381">
        <v>0</v>
      </c>
      <c r="I124" s="381">
        <v>35000</v>
      </c>
    </row>
    <row r="125" spans="1:9" ht="60" x14ac:dyDescent="0.2">
      <c r="A125" s="335">
        <v>123</v>
      </c>
      <c r="B125" s="335" t="s">
        <v>5702</v>
      </c>
      <c r="C125" s="334" t="s">
        <v>5851</v>
      </c>
      <c r="D125" s="335">
        <v>480430022</v>
      </c>
      <c r="E125" s="334" t="s">
        <v>5885</v>
      </c>
      <c r="F125" s="334" t="s">
        <v>5782</v>
      </c>
      <c r="G125" s="381">
        <v>30000</v>
      </c>
      <c r="H125" s="381">
        <v>0</v>
      </c>
      <c r="I125" s="381">
        <v>30000</v>
      </c>
    </row>
    <row r="126" spans="1:9" ht="60" x14ac:dyDescent="0.2">
      <c r="A126" s="335">
        <v>124</v>
      </c>
      <c r="B126" s="335" t="s">
        <v>5702</v>
      </c>
      <c r="C126" s="334" t="s">
        <v>5851</v>
      </c>
      <c r="D126" s="335">
        <v>480430002</v>
      </c>
      <c r="E126" s="334" t="s">
        <v>5800</v>
      </c>
      <c r="F126" s="334" t="s">
        <v>5782</v>
      </c>
      <c r="G126" s="381">
        <v>30000</v>
      </c>
      <c r="H126" s="381">
        <v>0</v>
      </c>
      <c r="I126" s="381">
        <v>30000</v>
      </c>
    </row>
    <row r="127" spans="1:9" ht="60" x14ac:dyDescent="0.2">
      <c r="A127" s="335">
        <v>125</v>
      </c>
      <c r="B127" s="335" t="s">
        <v>5702</v>
      </c>
      <c r="C127" s="334" t="s">
        <v>5851</v>
      </c>
      <c r="D127" s="335">
        <v>480430006</v>
      </c>
      <c r="E127" s="334" t="s">
        <v>5886</v>
      </c>
      <c r="F127" s="334" t="s">
        <v>5782</v>
      </c>
      <c r="G127" s="381">
        <v>25000</v>
      </c>
      <c r="H127" s="381">
        <v>0</v>
      </c>
      <c r="I127" s="381">
        <v>25000</v>
      </c>
    </row>
    <row r="128" spans="1:9" ht="60" x14ac:dyDescent="0.2">
      <c r="A128" s="335">
        <v>126</v>
      </c>
      <c r="B128" s="335" t="s">
        <v>5702</v>
      </c>
      <c r="C128" s="334" t="s">
        <v>5851</v>
      </c>
      <c r="D128" s="335">
        <v>480430003</v>
      </c>
      <c r="E128" s="334" t="s">
        <v>5887</v>
      </c>
      <c r="F128" s="334" t="s">
        <v>5782</v>
      </c>
      <c r="G128" s="381">
        <v>25000</v>
      </c>
      <c r="H128" s="381">
        <v>0</v>
      </c>
      <c r="I128" s="381">
        <v>25000</v>
      </c>
    </row>
    <row r="129" spans="1:9" ht="60" x14ac:dyDescent="0.2">
      <c r="A129" s="335">
        <v>127</v>
      </c>
      <c r="B129" s="335" t="s">
        <v>5702</v>
      </c>
      <c r="C129" s="334" t="s">
        <v>5851</v>
      </c>
      <c r="D129" s="335">
        <v>480430007</v>
      </c>
      <c r="E129" s="334" t="s">
        <v>5829</v>
      </c>
      <c r="F129" s="334" t="s">
        <v>5782</v>
      </c>
      <c r="G129" s="381">
        <v>25000</v>
      </c>
      <c r="H129" s="381">
        <v>0</v>
      </c>
      <c r="I129" s="381">
        <v>25000</v>
      </c>
    </row>
    <row r="130" spans="1:9" ht="45" x14ac:dyDescent="0.2">
      <c r="A130" s="335">
        <v>128</v>
      </c>
      <c r="B130" s="335" t="s">
        <v>5831</v>
      </c>
      <c r="C130" s="334" t="s">
        <v>5832</v>
      </c>
      <c r="D130" s="335">
        <v>490091039</v>
      </c>
      <c r="E130" s="334" t="s">
        <v>5888</v>
      </c>
      <c r="F130" s="334" t="s">
        <v>5712</v>
      </c>
      <c r="G130" s="381">
        <v>29592</v>
      </c>
      <c r="H130" s="381">
        <v>0</v>
      </c>
      <c r="I130" s="381">
        <v>29592</v>
      </c>
    </row>
    <row r="131" spans="1:9" ht="60" x14ac:dyDescent="0.2">
      <c r="A131" s="335">
        <v>129</v>
      </c>
      <c r="B131" s="335" t="s">
        <v>5702</v>
      </c>
      <c r="C131" s="334" t="s">
        <v>5851</v>
      </c>
      <c r="D131" s="335">
        <v>480430001</v>
      </c>
      <c r="E131" s="334" t="s">
        <v>5889</v>
      </c>
      <c r="F131" s="334" t="s">
        <v>5782</v>
      </c>
      <c r="G131" s="381">
        <v>25000</v>
      </c>
      <c r="H131" s="381">
        <v>0</v>
      </c>
      <c r="I131" s="381">
        <v>25000</v>
      </c>
    </row>
    <row r="132" spans="1:9" ht="45" x14ac:dyDescent="0.2">
      <c r="A132" s="335">
        <v>130</v>
      </c>
      <c r="B132" s="335" t="s">
        <v>5805</v>
      </c>
      <c r="C132" s="334" t="s">
        <v>5890</v>
      </c>
      <c r="D132" s="335">
        <v>510260013</v>
      </c>
      <c r="E132" s="334" t="s">
        <v>5891</v>
      </c>
      <c r="F132" s="334" t="s">
        <v>5712</v>
      </c>
      <c r="G132" s="381">
        <v>55500</v>
      </c>
      <c r="H132" s="381">
        <v>5500</v>
      </c>
      <c r="I132" s="381">
        <v>50000</v>
      </c>
    </row>
    <row r="133" spans="1:9" ht="15" x14ac:dyDescent="0.2">
      <c r="A133" s="335">
        <v>131</v>
      </c>
      <c r="B133" s="335" t="s">
        <v>5702</v>
      </c>
      <c r="C133" s="334" t="s">
        <v>5822</v>
      </c>
      <c r="D133" s="335">
        <v>480320002</v>
      </c>
      <c r="E133" s="334" t="s">
        <v>5892</v>
      </c>
      <c r="F133" s="334" t="s">
        <v>5725</v>
      </c>
      <c r="G133" s="381">
        <v>30000</v>
      </c>
      <c r="H133" s="381">
        <v>0</v>
      </c>
      <c r="I133" s="381">
        <v>30000</v>
      </c>
    </row>
    <row r="134" spans="1:9" ht="45" x14ac:dyDescent="0.2">
      <c r="A134" s="335">
        <v>132</v>
      </c>
      <c r="B134" s="335" t="s">
        <v>5702</v>
      </c>
      <c r="C134" s="334" t="s">
        <v>5872</v>
      </c>
      <c r="D134" s="335">
        <v>480530010</v>
      </c>
      <c r="E134" s="334" t="s">
        <v>5893</v>
      </c>
      <c r="F134" s="334" t="s">
        <v>5712</v>
      </c>
      <c r="G134" s="381">
        <v>82867</v>
      </c>
      <c r="H134" s="381">
        <v>32867</v>
      </c>
      <c r="I134" s="381">
        <v>50000</v>
      </c>
    </row>
    <row r="135" spans="1:9" ht="45" x14ac:dyDescent="0.2">
      <c r="A135" s="335">
        <v>133</v>
      </c>
      <c r="B135" s="335" t="s">
        <v>5709</v>
      </c>
      <c r="C135" s="334" t="s">
        <v>5894</v>
      </c>
      <c r="D135" s="335">
        <v>460115000</v>
      </c>
      <c r="E135" s="334" t="s">
        <v>5895</v>
      </c>
      <c r="F135" s="334" t="s">
        <v>5712</v>
      </c>
      <c r="G135" s="381">
        <v>11000</v>
      </c>
      <c r="H135" s="381">
        <v>0</v>
      </c>
      <c r="I135" s="381">
        <v>11000</v>
      </c>
    </row>
    <row r="136" spans="1:9" ht="60" x14ac:dyDescent="0.2">
      <c r="A136" s="335">
        <v>134</v>
      </c>
      <c r="B136" s="335" t="s">
        <v>5722</v>
      </c>
      <c r="C136" s="334" t="s">
        <v>5896</v>
      </c>
      <c r="D136" s="335">
        <v>470130006</v>
      </c>
      <c r="E136" s="334" t="s">
        <v>5897</v>
      </c>
      <c r="F136" s="334" t="s">
        <v>5782</v>
      </c>
      <c r="G136" s="381">
        <v>75000</v>
      </c>
      <c r="H136" s="381">
        <v>25000</v>
      </c>
      <c r="I136" s="381">
        <v>50000</v>
      </c>
    </row>
    <row r="137" spans="1:9" ht="90" x14ac:dyDescent="0.2">
      <c r="A137" s="335">
        <v>135</v>
      </c>
      <c r="B137" s="335" t="s">
        <v>1521</v>
      </c>
      <c r="C137" s="334" t="s">
        <v>5898</v>
      </c>
      <c r="D137" s="335">
        <v>520120010</v>
      </c>
      <c r="E137" s="334" t="s">
        <v>5899</v>
      </c>
      <c r="F137" s="334" t="s">
        <v>5755</v>
      </c>
      <c r="G137" s="381">
        <v>116611.03</v>
      </c>
      <c r="H137" s="381">
        <v>66611.03</v>
      </c>
      <c r="I137" s="381">
        <v>50000</v>
      </c>
    </row>
    <row r="138" spans="1:9" ht="60" x14ac:dyDescent="0.2">
      <c r="A138" s="335">
        <v>136</v>
      </c>
      <c r="B138" s="335" t="s">
        <v>5702</v>
      </c>
      <c r="C138" s="334" t="s">
        <v>5703</v>
      </c>
      <c r="D138" s="335">
        <v>480170354</v>
      </c>
      <c r="E138" s="334" t="s">
        <v>5900</v>
      </c>
      <c r="F138" s="334" t="s">
        <v>5901</v>
      </c>
      <c r="G138" s="381">
        <v>50000</v>
      </c>
      <c r="H138" s="381">
        <v>0</v>
      </c>
      <c r="I138" s="381">
        <v>50000</v>
      </c>
    </row>
    <row r="139" spans="1:9" ht="30" x14ac:dyDescent="0.2">
      <c r="A139" s="335">
        <v>137</v>
      </c>
      <c r="B139" s="335" t="s">
        <v>5713</v>
      </c>
      <c r="C139" s="334" t="s">
        <v>5714</v>
      </c>
      <c r="D139" s="335">
        <v>450100044</v>
      </c>
      <c r="E139" s="334" t="s">
        <v>5902</v>
      </c>
      <c r="F139" s="334" t="s">
        <v>5705</v>
      </c>
      <c r="G139" s="381">
        <v>50000</v>
      </c>
      <c r="H139" s="381">
        <v>0</v>
      </c>
      <c r="I139" s="381">
        <v>50000</v>
      </c>
    </row>
    <row r="140" spans="1:9" ht="45" x14ac:dyDescent="0.2">
      <c r="A140" s="335">
        <v>138</v>
      </c>
      <c r="B140" s="335" t="s">
        <v>5709</v>
      </c>
      <c r="C140" s="334" t="s">
        <v>5903</v>
      </c>
      <c r="D140" s="335">
        <v>460335053</v>
      </c>
      <c r="E140" s="334" t="s">
        <v>5904</v>
      </c>
      <c r="F140" s="334" t="s">
        <v>5901</v>
      </c>
      <c r="G140" s="381">
        <v>70000</v>
      </c>
      <c r="H140" s="381">
        <v>0</v>
      </c>
      <c r="I140" s="381">
        <v>70000</v>
      </c>
    </row>
    <row r="141" spans="1:9" ht="60" x14ac:dyDescent="0.2">
      <c r="A141" s="335">
        <v>139</v>
      </c>
      <c r="B141" s="335" t="s">
        <v>5805</v>
      </c>
      <c r="C141" s="334" t="s">
        <v>5806</v>
      </c>
      <c r="D141" s="335">
        <v>510340017</v>
      </c>
      <c r="E141" s="334" t="s">
        <v>5905</v>
      </c>
      <c r="F141" s="334" t="s">
        <v>5705</v>
      </c>
      <c r="G141" s="381">
        <v>114470</v>
      </c>
      <c r="H141" s="381">
        <v>44470</v>
      </c>
      <c r="I141" s="381">
        <v>70000</v>
      </c>
    </row>
    <row r="142" spans="1:9" ht="45" x14ac:dyDescent="0.2">
      <c r="A142" s="335">
        <v>140</v>
      </c>
      <c r="B142" s="335" t="s">
        <v>5709</v>
      </c>
      <c r="C142" s="334" t="s">
        <v>5903</v>
      </c>
      <c r="D142" s="335">
        <v>460035016</v>
      </c>
      <c r="E142" s="334" t="s">
        <v>5906</v>
      </c>
      <c r="F142" s="334" t="s">
        <v>5901</v>
      </c>
      <c r="G142" s="381">
        <v>70000</v>
      </c>
      <c r="H142" s="381">
        <v>0</v>
      </c>
      <c r="I142" s="381">
        <v>70000</v>
      </c>
    </row>
    <row r="143" spans="1:9" ht="75" x14ac:dyDescent="0.2">
      <c r="A143" s="335">
        <v>141</v>
      </c>
      <c r="B143" s="335" t="s">
        <v>5709</v>
      </c>
      <c r="C143" s="334" t="s">
        <v>5903</v>
      </c>
      <c r="D143" s="335">
        <v>460095002</v>
      </c>
      <c r="E143" s="334" t="s">
        <v>5907</v>
      </c>
      <c r="F143" s="334" t="s">
        <v>5901</v>
      </c>
      <c r="G143" s="381">
        <v>45000</v>
      </c>
      <c r="H143" s="381">
        <v>0</v>
      </c>
      <c r="I143" s="381">
        <v>45000</v>
      </c>
    </row>
    <row r="144" spans="1:9" ht="60" x14ac:dyDescent="0.2">
      <c r="A144" s="335">
        <v>142</v>
      </c>
      <c r="B144" s="335" t="s">
        <v>5709</v>
      </c>
      <c r="C144" s="334" t="s">
        <v>5903</v>
      </c>
      <c r="D144" s="335">
        <v>460335060</v>
      </c>
      <c r="E144" s="334" t="s">
        <v>5908</v>
      </c>
      <c r="F144" s="334" t="s">
        <v>5901</v>
      </c>
      <c r="G144" s="381">
        <v>70000</v>
      </c>
      <c r="H144" s="381">
        <v>0</v>
      </c>
      <c r="I144" s="381">
        <v>70000</v>
      </c>
    </row>
    <row r="145" spans="1:9" ht="60" x14ac:dyDescent="0.2">
      <c r="A145" s="335">
        <v>143</v>
      </c>
      <c r="B145" s="335" t="s">
        <v>5709</v>
      </c>
      <c r="C145" s="334" t="s">
        <v>5903</v>
      </c>
      <c r="D145" s="335">
        <v>460265000</v>
      </c>
      <c r="E145" s="334" t="s">
        <v>5909</v>
      </c>
      <c r="F145" s="334" t="s">
        <v>5901</v>
      </c>
      <c r="G145" s="381">
        <v>70000</v>
      </c>
      <c r="H145" s="381">
        <v>0</v>
      </c>
      <c r="I145" s="381">
        <v>70000</v>
      </c>
    </row>
    <row r="146" spans="1:9" ht="90" x14ac:dyDescent="0.2">
      <c r="A146" s="335">
        <v>144</v>
      </c>
      <c r="B146" s="335" t="s">
        <v>5805</v>
      </c>
      <c r="C146" s="334" t="s">
        <v>5806</v>
      </c>
      <c r="D146" s="335">
        <v>510330003</v>
      </c>
      <c r="E146" s="334" t="s">
        <v>5910</v>
      </c>
      <c r="F146" s="334" t="s">
        <v>5901</v>
      </c>
      <c r="G146" s="381">
        <v>231690</v>
      </c>
      <c r="H146" s="381">
        <v>161690</v>
      </c>
      <c r="I146" s="381">
        <v>70000</v>
      </c>
    </row>
    <row r="147" spans="1:9" ht="45" x14ac:dyDescent="0.2">
      <c r="A147" s="335">
        <v>145</v>
      </c>
      <c r="B147" s="335" t="s">
        <v>5805</v>
      </c>
      <c r="C147" s="334" t="s">
        <v>5911</v>
      </c>
      <c r="D147" s="335">
        <v>510020012</v>
      </c>
      <c r="E147" s="334" t="s">
        <v>5912</v>
      </c>
      <c r="F147" s="334" t="s">
        <v>5901</v>
      </c>
      <c r="G147" s="381">
        <v>98970</v>
      </c>
      <c r="H147" s="381">
        <v>48970</v>
      </c>
      <c r="I147" s="381">
        <v>50000</v>
      </c>
    </row>
    <row r="148" spans="1:9" ht="45" x14ac:dyDescent="0.2">
      <c r="A148" s="335">
        <v>146</v>
      </c>
      <c r="B148" s="335" t="s">
        <v>5805</v>
      </c>
      <c r="C148" s="334" t="s">
        <v>5913</v>
      </c>
      <c r="D148" s="335">
        <v>510010003</v>
      </c>
      <c r="E148" s="334" t="s">
        <v>5914</v>
      </c>
      <c r="F148" s="334" t="s">
        <v>5901</v>
      </c>
      <c r="G148" s="381">
        <v>50000</v>
      </c>
      <c r="H148" s="381">
        <v>8000</v>
      </c>
      <c r="I148" s="381">
        <v>42000</v>
      </c>
    </row>
    <row r="149" spans="1:9" ht="60" x14ac:dyDescent="0.2">
      <c r="A149" s="335">
        <v>147</v>
      </c>
      <c r="B149" s="335" t="s">
        <v>5777</v>
      </c>
      <c r="C149" s="334" t="s">
        <v>5915</v>
      </c>
      <c r="D149" s="335">
        <v>530170003</v>
      </c>
      <c r="E149" s="334" t="s">
        <v>5916</v>
      </c>
      <c r="F149" s="334" t="s">
        <v>5755</v>
      </c>
      <c r="G149" s="381">
        <v>39805.49</v>
      </c>
      <c r="H149" s="381">
        <v>10000</v>
      </c>
      <c r="I149" s="381">
        <v>29805.49</v>
      </c>
    </row>
    <row r="150" spans="1:9" ht="15" x14ac:dyDescent="0.2">
      <c r="A150" s="388"/>
      <c r="B150" s="383"/>
      <c r="C150" s="384"/>
      <c r="D150" s="383"/>
      <c r="E150" s="384"/>
      <c r="F150" s="384"/>
      <c r="G150" s="390"/>
      <c r="H150" s="382" t="s">
        <v>5951</v>
      </c>
      <c r="I150" s="382">
        <f>SUM(I3:I149)</f>
        <v>6962480.4999999991</v>
      </c>
    </row>
    <row r="151" spans="1:9" ht="15" x14ac:dyDescent="0.2">
      <c r="A151" s="388"/>
      <c r="B151" s="385"/>
      <c r="C151" s="386"/>
      <c r="D151" s="385"/>
      <c r="E151" s="386"/>
      <c r="F151" s="386"/>
      <c r="G151" s="387"/>
      <c r="H151" s="391"/>
      <c r="I151" s="391"/>
    </row>
    <row r="152" spans="1:9" ht="18.75" x14ac:dyDescent="0.2">
      <c r="A152" s="531" t="s">
        <v>5347</v>
      </c>
      <c r="B152" s="531"/>
      <c r="C152" s="531"/>
      <c r="D152" s="531"/>
      <c r="E152" s="531"/>
      <c r="F152" s="531"/>
      <c r="G152" s="531"/>
      <c r="H152" s="531"/>
      <c r="I152" s="531"/>
    </row>
    <row r="153" spans="1:9" ht="45" x14ac:dyDescent="0.2">
      <c r="A153" s="335">
        <v>148</v>
      </c>
      <c r="B153" s="335" t="s">
        <v>5709</v>
      </c>
      <c r="C153" s="334" t="s">
        <v>5917</v>
      </c>
      <c r="D153" s="335">
        <v>460175068</v>
      </c>
      <c r="E153" s="334" t="s">
        <v>5918</v>
      </c>
      <c r="F153" s="334" t="s">
        <v>5901</v>
      </c>
      <c r="G153" s="381">
        <v>70000</v>
      </c>
      <c r="H153" s="381">
        <v>0</v>
      </c>
      <c r="I153" s="381">
        <v>70000</v>
      </c>
    </row>
    <row r="154" spans="1:9" ht="45" x14ac:dyDescent="0.2">
      <c r="A154" s="335">
        <v>149</v>
      </c>
      <c r="B154" s="335" t="s">
        <v>5713</v>
      </c>
      <c r="C154" s="334" t="s">
        <v>5760</v>
      </c>
      <c r="D154" s="335">
        <v>450030009</v>
      </c>
      <c r="E154" s="334" t="s">
        <v>5919</v>
      </c>
      <c r="F154" s="334" t="s">
        <v>5901</v>
      </c>
      <c r="G154" s="381">
        <v>60000</v>
      </c>
      <c r="H154" s="381">
        <v>10000</v>
      </c>
      <c r="I154" s="381">
        <v>50000</v>
      </c>
    </row>
    <row r="155" spans="1:9" ht="45" x14ac:dyDescent="0.2">
      <c r="A155" s="335">
        <v>150</v>
      </c>
      <c r="B155" s="335" t="s">
        <v>5805</v>
      </c>
      <c r="C155" s="334" t="s">
        <v>5806</v>
      </c>
      <c r="D155" s="335">
        <v>510330018</v>
      </c>
      <c r="E155" s="334" t="s">
        <v>5920</v>
      </c>
      <c r="F155" s="334" t="s">
        <v>5901</v>
      </c>
      <c r="G155" s="381">
        <v>231690</v>
      </c>
      <c r="H155" s="381">
        <v>161690</v>
      </c>
      <c r="I155" s="381">
        <v>70000</v>
      </c>
    </row>
    <row r="156" spans="1:9" ht="45" x14ac:dyDescent="0.2">
      <c r="A156" s="335">
        <v>151</v>
      </c>
      <c r="B156" s="335" t="s">
        <v>5805</v>
      </c>
      <c r="C156" s="334" t="s">
        <v>5921</v>
      </c>
      <c r="D156" s="335">
        <v>510400008</v>
      </c>
      <c r="E156" s="334" t="s">
        <v>5922</v>
      </c>
      <c r="F156" s="334" t="s">
        <v>5901</v>
      </c>
      <c r="G156" s="381">
        <v>36910.980000000003</v>
      </c>
      <c r="H156" s="381">
        <v>0</v>
      </c>
      <c r="I156" s="381">
        <v>36910.980000000003</v>
      </c>
    </row>
    <row r="157" spans="1:9" ht="45" x14ac:dyDescent="0.2">
      <c r="A157" s="335">
        <v>152</v>
      </c>
      <c r="B157" s="335" t="s">
        <v>5713</v>
      </c>
      <c r="C157" s="334" t="s">
        <v>5760</v>
      </c>
      <c r="D157" s="335">
        <v>450030008</v>
      </c>
      <c r="E157" s="334" t="s">
        <v>5923</v>
      </c>
      <c r="F157" s="334" t="s">
        <v>5901</v>
      </c>
      <c r="G157" s="381">
        <v>60000</v>
      </c>
      <c r="H157" s="381">
        <v>10000</v>
      </c>
      <c r="I157" s="381">
        <v>50000</v>
      </c>
    </row>
    <row r="158" spans="1:9" ht="45" x14ac:dyDescent="0.2">
      <c r="A158" s="335">
        <v>153</v>
      </c>
      <c r="B158" s="335" t="s">
        <v>5713</v>
      </c>
      <c r="C158" s="334" t="s">
        <v>5760</v>
      </c>
      <c r="D158" s="335">
        <v>450030011</v>
      </c>
      <c r="E158" s="334" t="s">
        <v>5924</v>
      </c>
      <c r="F158" s="334" t="s">
        <v>5901</v>
      </c>
      <c r="G158" s="381">
        <v>60000</v>
      </c>
      <c r="H158" s="381">
        <v>10000</v>
      </c>
      <c r="I158" s="381">
        <v>50000</v>
      </c>
    </row>
    <row r="159" spans="1:9" ht="45" x14ac:dyDescent="0.2">
      <c r="A159" s="335">
        <v>154</v>
      </c>
      <c r="B159" s="335" t="s">
        <v>5769</v>
      </c>
      <c r="C159" s="334" t="s">
        <v>5925</v>
      </c>
      <c r="D159" s="335">
        <v>1000020002</v>
      </c>
      <c r="E159" s="334" t="s">
        <v>5926</v>
      </c>
      <c r="F159" s="334" t="s">
        <v>5901</v>
      </c>
      <c r="G159" s="381">
        <v>43500</v>
      </c>
      <c r="H159" s="381">
        <v>0</v>
      </c>
      <c r="I159" s="381">
        <v>43500</v>
      </c>
    </row>
    <row r="160" spans="1:9" ht="45" x14ac:dyDescent="0.2">
      <c r="A160" s="335">
        <v>155</v>
      </c>
      <c r="B160" s="335" t="s">
        <v>5805</v>
      </c>
      <c r="C160" s="334" t="s">
        <v>5809</v>
      </c>
      <c r="D160" s="335">
        <v>510340015</v>
      </c>
      <c r="E160" s="334" t="s">
        <v>5927</v>
      </c>
      <c r="F160" s="334" t="s">
        <v>5901</v>
      </c>
      <c r="G160" s="381">
        <v>60000</v>
      </c>
      <c r="H160" s="381">
        <v>10000</v>
      </c>
      <c r="I160" s="381">
        <v>50000</v>
      </c>
    </row>
    <row r="161" spans="1:9" ht="45" x14ac:dyDescent="0.2">
      <c r="A161" s="335">
        <v>156</v>
      </c>
      <c r="B161" s="335" t="s">
        <v>5769</v>
      </c>
      <c r="C161" s="334" t="s">
        <v>5925</v>
      </c>
      <c r="D161" s="335">
        <v>1000020008</v>
      </c>
      <c r="E161" s="334" t="s">
        <v>5928</v>
      </c>
      <c r="F161" s="334" t="s">
        <v>5901</v>
      </c>
      <c r="G161" s="381">
        <v>49800</v>
      </c>
      <c r="H161" s="381">
        <v>0</v>
      </c>
      <c r="I161" s="381">
        <v>49800</v>
      </c>
    </row>
    <row r="162" spans="1:9" ht="45" x14ac:dyDescent="0.2">
      <c r="A162" s="335">
        <v>157</v>
      </c>
      <c r="B162" s="335" t="s">
        <v>5769</v>
      </c>
      <c r="C162" s="334" t="s">
        <v>5925</v>
      </c>
      <c r="D162" s="335">
        <v>1000020005</v>
      </c>
      <c r="E162" s="334" t="s">
        <v>5929</v>
      </c>
      <c r="F162" s="334" t="s">
        <v>5901</v>
      </c>
      <c r="G162" s="381">
        <v>49500</v>
      </c>
      <c r="H162" s="381">
        <v>0</v>
      </c>
      <c r="I162" s="381">
        <v>49500</v>
      </c>
    </row>
    <row r="163" spans="1:9" ht="60" x14ac:dyDescent="0.2">
      <c r="A163" s="335">
        <v>158</v>
      </c>
      <c r="B163" s="335" t="s">
        <v>5769</v>
      </c>
      <c r="C163" s="334" t="s">
        <v>5930</v>
      </c>
      <c r="D163" s="335">
        <v>1000050091</v>
      </c>
      <c r="E163" s="334" t="s">
        <v>5931</v>
      </c>
      <c r="F163" s="334" t="s">
        <v>5932</v>
      </c>
      <c r="G163" s="381">
        <v>258979.39</v>
      </c>
      <c r="H163" s="381">
        <v>188979.39</v>
      </c>
      <c r="I163" s="381">
        <v>70000</v>
      </c>
    </row>
    <row r="164" spans="1:9" ht="45" x14ac:dyDescent="0.2">
      <c r="A164" s="335">
        <v>159</v>
      </c>
      <c r="B164" s="335" t="s">
        <v>5805</v>
      </c>
      <c r="C164" s="334" t="s">
        <v>5933</v>
      </c>
      <c r="D164" s="335">
        <v>510020065</v>
      </c>
      <c r="E164" s="334" t="s">
        <v>5934</v>
      </c>
      <c r="F164" s="334" t="s">
        <v>5901</v>
      </c>
      <c r="G164" s="381">
        <v>68000</v>
      </c>
      <c r="H164" s="381">
        <v>0</v>
      </c>
      <c r="I164" s="381">
        <v>68000</v>
      </c>
    </row>
    <row r="165" spans="1:9" ht="45" x14ac:dyDescent="0.2">
      <c r="A165" s="335">
        <v>160</v>
      </c>
      <c r="B165" s="335" t="s">
        <v>5805</v>
      </c>
      <c r="C165" s="334" t="s">
        <v>5933</v>
      </c>
      <c r="D165" s="335">
        <v>510020066</v>
      </c>
      <c r="E165" s="334" t="s">
        <v>5935</v>
      </c>
      <c r="F165" s="334" t="s">
        <v>5901</v>
      </c>
      <c r="G165" s="381">
        <v>68000</v>
      </c>
      <c r="H165" s="381">
        <v>0</v>
      </c>
      <c r="I165" s="381">
        <v>68000</v>
      </c>
    </row>
    <row r="166" spans="1:9" ht="45" x14ac:dyDescent="0.2">
      <c r="A166" s="335">
        <v>161</v>
      </c>
      <c r="B166" s="335" t="s">
        <v>5709</v>
      </c>
      <c r="C166" s="334" t="s">
        <v>5936</v>
      </c>
      <c r="D166" s="335">
        <v>460335042</v>
      </c>
      <c r="E166" s="334" t="s">
        <v>5937</v>
      </c>
      <c r="F166" s="334" t="s">
        <v>5901</v>
      </c>
      <c r="G166" s="381">
        <v>41000</v>
      </c>
      <c r="H166" s="381">
        <v>0</v>
      </c>
      <c r="I166" s="381">
        <v>41000</v>
      </c>
    </row>
    <row r="167" spans="1:9" ht="30" x14ac:dyDescent="0.2">
      <c r="A167" s="335">
        <v>162</v>
      </c>
      <c r="B167" s="335" t="s">
        <v>1521</v>
      </c>
      <c r="C167" s="334" t="s">
        <v>5898</v>
      </c>
      <c r="D167" s="335">
        <v>520120008</v>
      </c>
      <c r="E167" s="334" t="s">
        <v>5938</v>
      </c>
      <c r="F167" s="334" t="s">
        <v>5705</v>
      </c>
      <c r="G167" s="381">
        <v>83717.95</v>
      </c>
      <c r="H167" s="381">
        <v>33717.949999999997</v>
      </c>
      <c r="I167" s="381">
        <v>50000</v>
      </c>
    </row>
    <row r="168" spans="1:9" ht="60" x14ac:dyDescent="0.2">
      <c r="A168" s="335">
        <v>163</v>
      </c>
      <c r="B168" s="335" t="s">
        <v>5805</v>
      </c>
      <c r="C168" s="334" t="s">
        <v>5939</v>
      </c>
      <c r="D168" s="335">
        <v>510170012</v>
      </c>
      <c r="E168" s="334" t="s">
        <v>5940</v>
      </c>
      <c r="F168" s="334" t="s">
        <v>5755</v>
      </c>
      <c r="G168" s="381">
        <v>23000</v>
      </c>
      <c r="H168" s="381">
        <v>0</v>
      </c>
      <c r="I168" s="381">
        <v>23000</v>
      </c>
    </row>
    <row r="169" spans="1:9" ht="30" x14ac:dyDescent="0.2">
      <c r="A169" s="335">
        <v>164</v>
      </c>
      <c r="B169" s="335" t="s">
        <v>5805</v>
      </c>
      <c r="C169" s="334" t="s">
        <v>5939</v>
      </c>
      <c r="D169" s="335">
        <v>510170005</v>
      </c>
      <c r="E169" s="334" t="s">
        <v>5941</v>
      </c>
      <c r="F169" s="334" t="s">
        <v>5755</v>
      </c>
      <c r="G169" s="381">
        <v>23000</v>
      </c>
      <c r="H169" s="381">
        <v>0</v>
      </c>
      <c r="I169" s="381">
        <v>23000</v>
      </c>
    </row>
    <row r="170" spans="1:9" ht="60" x14ac:dyDescent="0.2">
      <c r="A170" s="335">
        <v>165</v>
      </c>
      <c r="B170" s="335" t="s">
        <v>5702</v>
      </c>
      <c r="C170" s="334" t="s">
        <v>5942</v>
      </c>
      <c r="D170" s="335">
        <v>480130001</v>
      </c>
      <c r="E170" s="334" t="s">
        <v>5943</v>
      </c>
      <c r="F170" s="334" t="s">
        <v>5901</v>
      </c>
      <c r="G170" s="381">
        <v>50000</v>
      </c>
      <c r="H170" s="381">
        <v>0</v>
      </c>
      <c r="I170" s="381">
        <v>50000</v>
      </c>
    </row>
    <row r="171" spans="1:9" ht="60" x14ac:dyDescent="0.2">
      <c r="A171" s="335">
        <v>166</v>
      </c>
      <c r="B171" s="335" t="s">
        <v>5702</v>
      </c>
      <c r="C171" s="334" t="s">
        <v>5942</v>
      </c>
      <c r="D171" s="335">
        <v>480130003</v>
      </c>
      <c r="E171" s="334" t="s">
        <v>5944</v>
      </c>
      <c r="F171" s="334" t="s">
        <v>5901</v>
      </c>
      <c r="G171" s="381">
        <v>50000</v>
      </c>
      <c r="H171" s="381">
        <v>0</v>
      </c>
      <c r="I171" s="381">
        <v>50000</v>
      </c>
    </row>
    <row r="172" spans="1:9" ht="60" x14ac:dyDescent="0.2">
      <c r="A172" s="335">
        <v>167</v>
      </c>
      <c r="B172" s="335" t="s">
        <v>5769</v>
      </c>
      <c r="C172" s="334" t="s">
        <v>5930</v>
      </c>
      <c r="D172" s="335">
        <v>1000050090</v>
      </c>
      <c r="E172" s="334" t="s">
        <v>5945</v>
      </c>
      <c r="F172" s="334" t="s">
        <v>5932</v>
      </c>
      <c r="G172" s="381">
        <v>266096.40999999997</v>
      </c>
      <c r="H172" s="381">
        <v>196096.41</v>
      </c>
      <c r="I172" s="381">
        <v>70000</v>
      </c>
    </row>
    <row r="173" spans="1:9" ht="60" x14ac:dyDescent="0.2">
      <c r="A173" s="335">
        <v>168</v>
      </c>
      <c r="B173" s="335" t="s">
        <v>5769</v>
      </c>
      <c r="C173" s="334" t="s">
        <v>5930</v>
      </c>
      <c r="D173" s="335">
        <v>1000050006</v>
      </c>
      <c r="E173" s="334" t="s">
        <v>5946</v>
      </c>
      <c r="F173" s="334" t="s">
        <v>5932</v>
      </c>
      <c r="G173" s="381">
        <v>103421.75</v>
      </c>
      <c r="H173" s="381">
        <v>33421.75</v>
      </c>
      <c r="I173" s="381">
        <v>70000</v>
      </c>
    </row>
  </sheetData>
  <mergeCells count="2">
    <mergeCell ref="A1:I1"/>
    <mergeCell ref="A152:I152"/>
  </mergeCells>
  <pageMargins left="0.7" right="0.7" top="0.75" bottom="0.75" header="0.3" footer="0.3"/>
  <pageSetup paperSize="9" scale="73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topLeftCell="A43" workbookViewId="0">
      <selection activeCell="H56" sqref="H56"/>
    </sheetView>
  </sheetViews>
  <sheetFormatPr defaultRowHeight="12.75" x14ac:dyDescent="0.2"/>
  <cols>
    <col min="1" max="1" width="6.5703125" customWidth="1"/>
    <col min="2" max="2" width="34.85546875" customWidth="1"/>
    <col min="3" max="6" width="24.85546875" customWidth="1"/>
    <col min="7" max="7" width="28.140625" customWidth="1"/>
    <col min="8" max="8" width="24.85546875" customWidth="1"/>
  </cols>
  <sheetData>
    <row r="1" spans="1:8" ht="26.25" x14ac:dyDescent="0.4">
      <c r="A1" s="532" t="s">
        <v>5957</v>
      </c>
      <c r="B1" s="532"/>
      <c r="C1" s="532"/>
      <c r="D1" s="532"/>
      <c r="E1" s="532"/>
      <c r="F1" s="532"/>
      <c r="G1" s="532"/>
      <c r="H1" s="532"/>
    </row>
    <row r="2" spans="1:8" s="62" customFormat="1" ht="30" x14ac:dyDescent="0.2">
      <c r="A2" s="328" t="s">
        <v>2115</v>
      </c>
      <c r="B2" s="328" t="s">
        <v>1045</v>
      </c>
      <c r="C2" s="328" t="s">
        <v>3354</v>
      </c>
      <c r="D2" s="328" t="s">
        <v>3355</v>
      </c>
      <c r="E2" s="329" t="s">
        <v>3356</v>
      </c>
      <c r="F2" s="329" t="s">
        <v>1050</v>
      </c>
      <c r="G2" s="329" t="s">
        <v>3357</v>
      </c>
      <c r="H2" s="329" t="s">
        <v>5949</v>
      </c>
    </row>
    <row r="3" spans="1:8" s="63" customFormat="1" ht="30" x14ac:dyDescent="0.25">
      <c r="A3" s="344">
        <v>1</v>
      </c>
      <c r="B3" s="344" t="s">
        <v>3358</v>
      </c>
      <c r="C3" s="344" t="s">
        <v>3359</v>
      </c>
      <c r="D3" s="392" t="s">
        <v>3360</v>
      </c>
      <c r="E3" s="393">
        <v>70000</v>
      </c>
      <c r="F3" s="394">
        <v>0</v>
      </c>
      <c r="G3" s="394">
        <v>70000</v>
      </c>
      <c r="H3" s="394">
        <v>70000</v>
      </c>
    </row>
    <row r="4" spans="1:8" s="63" customFormat="1" ht="15.75" x14ac:dyDescent="0.25">
      <c r="A4" s="344">
        <v>2</v>
      </c>
      <c r="B4" s="344" t="s">
        <v>3358</v>
      </c>
      <c r="C4" s="344" t="s">
        <v>3361</v>
      </c>
      <c r="D4" s="198" t="s">
        <v>3362</v>
      </c>
      <c r="E4" s="393">
        <v>70000</v>
      </c>
      <c r="F4" s="394">
        <v>0</v>
      </c>
      <c r="G4" s="394">
        <v>70000</v>
      </c>
      <c r="H4" s="394">
        <v>70000</v>
      </c>
    </row>
    <row r="5" spans="1:8" s="63" customFormat="1" ht="15.75" x14ac:dyDescent="0.25">
      <c r="A5" s="344">
        <v>3</v>
      </c>
      <c r="B5" s="344" t="s">
        <v>3358</v>
      </c>
      <c r="C5" s="344" t="s">
        <v>3363</v>
      </c>
      <c r="D5" s="198" t="s">
        <v>3364</v>
      </c>
      <c r="E5" s="393">
        <v>70000</v>
      </c>
      <c r="F5" s="394">
        <v>0</v>
      </c>
      <c r="G5" s="394">
        <v>70000</v>
      </c>
      <c r="H5" s="394">
        <v>70000</v>
      </c>
    </row>
    <row r="6" spans="1:8" s="63" customFormat="1" ht="15.75" x14ac:dyDescent="0.25">
      <c r="A6" s="344">
        <v>4</v>
      </c>
      <c r="B6" s="344" t="s">
        <v>3358</v>
      </c>
      <c r="C6" s="344" t="s">
        <v>3365</v>
      </c>
      <c r="D6" s="198" t="s">
        <v>3366</v>
      </c>
      <c r="E6" s="393">
        <v>70000</v>
      </c>
      <c r="F6" s="394">
        <v>0</v>
      </c>
      <c r="G6" s="394">
        <v>70000</v>
      </c>
      <c r="H6" s="394">
        <v>70000</v>
      </c>
    </row>
    <row r="7" spans="1:8" s="63" customFormat="1" ht="15.75" x14ac:dyDescent="0.25">
      <c r="A7" s="344">
        <v>5</v>
      </c>
      <c r="B7" s="344" t="s">
        <v>3358</v>
      </c>
      <c r="C7" s="344" t="s">
        <v>3367</v>
      </c>
      <c r="D7" s="198" t="s">
        <v>3368</v>
      </c>
      <c r="E7" s="393">
        <v>70000</v>
      </c>
      <c r="F7" s="394">
        <v>0</v>
      </c>
      <c r="G7" s="394">
        <v>70000</v>
      </c>
      <c r="H7" s="394">
        <v>70000</v>
      </c>
    </row>
    <row r="8" spans="1:8" s="63" customFormat="1" ht="15.75" x14ac:dyDescent="0.25">
      <c r="A8" s="344">
        <v>6</v>
      </c>
      <c r="B8" s="344" t="s">
        <v>3358</v>
      </c>
      <c r="C8" s="344" t="s">
        <v>3369</v>
      </c>
      <c r="D8" s="198" t="s">
        <v>3370</v>
      </c>
      <c r="E8" s="393">
        <v>70000</v>
      </c>
      <c r="F8" s="394">
        <v>0</v>
      </c>
      <c r="G8" s="394">
        <v>70000</v>
      </c>
      <c r="H8" s="394">
        <v>70000</v>
      </c>
    </row>
    <row r="9" spans="1:8" s="63" customFormat="1" ht="15.75" x14ac:dyDescent="0.25">
      <c r="A9" s="344">
        <v>7</v>
      </c>
      <c r="B9" s="344" t="s">
        <v>3358</v>
      </c>
      <c r="C9" s="344" t="s">
        <v>3371</v>
      </c>
      <c r="D9" s="198" t="s">
        <v>3372</v>
      </c>
      <c r="E9" s="393">
        <v>70000</v>
      </c>
      <c r="F9" s="394">
        <v>0</v>
      </c>
      <c r="G9" s="394">
        <v>70000</v>
      </c>
      <c r="H9" s="394">
        <v>70000</v>
      </c>
    </row>
    <row r="10" spans="1:8" ht="15" x14ac:dyDescent="0.25">
      <c r="A10" s="344">
        <v>8</v>
      </c>
      <c r="B10" s="197" t="s">
        <v>3377</v>
      </c>
      <c r="C10" s="344" t="s">
        <v>3378</v>
      </c>
      <c r="D10" s="198" t="s">
        <v>3379</v>
      </c>
      <c r="E10" s="394">
        <v>45000</v>
      </c>
      <c r="F10" s="394">
        <v>0</v>
      </c>
      <c r="G10" s="395">
        <v>45000</v>
      </c>
      <c r="H10" s="395">
        <v>45000</v>
      </c>
    </row>
    <row r="11" spans="1:8" ht="15" x14ac:dyDescent="0.25">
      <c r="A11" s="344">
        <v>9</v>
      </c>
      <c r="B11" s="197" t="s">
        <v>3377</v>
      </c>
      <c r="C11" s="344" t="s">
        <v>3380</v>
      </c>
      <c r="D11" s="198" t="s">
        <v>3381</v>
      </c>
      <c r="E11" s="394">
        <v>70000</v>
      </c>
      <c r="F11" s="394">
        <v>0</v>
      </c>
      <c r="G11" s="395">
        <v>70000</v>
      </c>
      <c r="H11" s="395">
        <v>70000</v>
      </c>
    </row>
    <row r="12" spans="1:8" ht="45" x14ac:dyDescent="0.25">
      <c r="A12" s="344">
        <v>10</v>
      </c>
      <c r="B12" s="197" t="s">
        <v>3377</v>
      </c>
      <c r="C12" s="344" t="s">
        <v>3382</v>
      </c>
      <c r="D12" s="392" t="s">
        <v>3383</v>
      </c>
      <c r="E12" s="394">
        <v>70000</v>
      </c>
      <c r="F12" s="394">
        <v>0</v>
      </c>
      <c r="G12" s="395">
        <v>70000</v>
      </c>
      <c r="H12" s="395">
        <v>70000</v>
      </c>
    </row>
    <row r="13" spans="1:8" ht="15" x14ac:dyDescent="0.25">
      <c r="A13" s="344">
        <v>11</v>
      </c>
      <c r="B13" s="197" t="s">
        <v>3377</v>
      </c>
      <c r="C13" s="344" t="s">
        <v>3384</v>
      </c>
      <c r="D13" s="198" t="s">
        <v>3385</v>
      </c>
      <c r="E13" s="394">
        <v>70000</v>
      </c>
      <c r="F13" s="394">
        <v>0</v>
      </c>
      <c r="G13" s="395">
        <v>70000</v>
      </c>
      <c r="H13" s="395">
        <v>70000</v>
      </c>
    </row>
    <row r="14" spans="1:8" ht="15" x14ac:dyDescent="0.25">
      <c r="A14" s="344">
        <v>12</v>
      </c>
      <c r="B14" s="197" t="s">
        <v>3388</v>
      </c>
      <c r="C14" s="344" t="s">
        <v>3389</v>
      </c>
      <c r="D14" s="198" t="s">
        <v>3390</v>
      </c>
      <c r="E14" s="394">
        <v>70000</v>
      </c>
      <c r="F14" s="394">
        <v>20000</v>
      </c>
      <c r="G14" s="394">
        <f>E14-F14</f>
        <v>50000</v>
      </c>
      <c r="H14" s="394">
        <v>50000</v>
      </c>
    </row>
    <row r="15" spans="1:8" ht="15" x14ac:dyDescent="0.25">
      <c r="A15" s="344">
        <v>13</v>
      </c>
      <c r="B15" s="197" t="s">
        <v>3391</v>
      </c>
      <c r="C15" s="291" t="s">
        <v>3392</v>
      </c>
      <c r="D15" s="198" t="s">
        <v>3393</v>
      </c>
      <c r="E15" s="394">
        <v>150000</v>
      </c>
      <c r="F15" s="394">
        <v>100000</v>
      </c>
      <c r="G15" s="394">
        <f t="shared" ref="G15:G36" si="0">E15-F15</f>
        <v>50000</v>
      </c>
      <c r="H15" s="394">
        <v>50000</v>
      </c>
    </row>
    <row r="16" spans="1:8" ht="45" x14ac:dyDescent="0.25">
      <c r="A16" s="344">
        <v>14</v>
      </c>
      <c r="B16" s="197" t="s">
        <v>3394</v>
      </c>
      <c r="C16" s="344" t="s">
        <v>3395</v>
      </c>
      <c r="D16" s="392" t="s">
        <v>3396</v>
      </c>
      <c r="E16" s="394">
        <v>50000</v>
      </c>
      <c r="F16" s="394">
        <v>0</v>
      </c>
      <c r="G16" s="394">
        <f t="shared" si="0"/>
        <v>50000</v>
      </c>
      <c r="H16" s="394">
        <v>50000</v>
      </c>
    </row>
    <row r="17" spans="1:8" ht="45" x14ac:dyDescent="0.25">
      <c r="A17" s="344">
        <v>15</v>
      </c>
      <c r="B17" s="197" t="s">
        <v>3394</v>
      </c>
      <c r="C17" s="344" t="s">
        <v>3397</v>
      </c>
      <c r="D17" s="392" t="s">
        <v>3398</v>
      </c>
      <c r="E17" s="394">
        <v>46000</v>
      </c>
      <c r="F17" s="394">
        <v>0</v>
      </c>
      <c r="G17" s="394">
        <f t="shared" si="0"/>
        <v>46000</v>
      </c>
      <c r="H17" s="394">
        <v>46000</v>
      </c>
    </row>
    <row r="18" spans="1:8" ht="15" x14ac:dyDescent="0.25">
      <c r="A18" s="344">
        <v>16</v>
      </c>
      <c r="B18" s="197" t="s">
        <v>3399</v>
      </c>
      <c r="C18" s="344" t="s">
        <v>3400</v>
      </c>
      <c r="D18" s="198" t="s">
        <v>3401</v>
      </c>
      <c r="E18" s="394">
        <v>90000</v>
      </c>
      <c r="F18" s="394">
        <v>40000</v>
      </c>
      <c r="G18" s="394">
        <f t="shared" si="0"/>
        <v>50000</v>
      </c>
      <c r="H18" s="394">
        <v>50000</v>
      </c>
    </row>
    <row r="19" spans="1:8" ht="15" x14ac:dyDescent="0.25">
      <c r="A19" s="344">
        <v>17</v>
      </c>
      <c r="B19" s="197" t="s">
        <v>3391</v>
      </c>
      <c r="C19" s="344" t="s">
        <v>3402</v>
      </c>
      <c r="D19" s="198" t="s">
        <v>3403</v>
      </c>
      <c r="E19" s="394">
        <v>400000</v>
      </c>
      <c r="F19" s="394">
        <v>350000</v>
      </c>
      <c r="G19" s="394">
        <f t="shared" si="0"/>
        <v>50000</v>
      </c>
      <c r="H19" s="394">
        <v>50000</v>
      </c>
    </row>
    <row r="20" spans="1:8" ht="15" x14ac:dyDescent="0.25">
      <c r="A20" s="344">
        <v>18</v>
      </c>
      <c r="B20" s="197" t="s">
        <v>3399</v>
      </c>
      <c r="C20" s="344" t="s">
        <v>3404</v>
      </c>
      <c r="D20" s="198" t="s">
        <v>3405</v>
      </c>
      <c r="E20" s="394">
        <v>41000</v>
      </c>
      <c r="F20" s="394">
        <v>27500</v>
      </c>
      <c r="G20" s="394">
        <f t="shared" si="0"/>
        <v>13500</v>
      </c>
      <c r="H20" s="394">
        <v>13500</v>
      </c>
    </row>
    <row r="21" spans="1:8" ht="45" x14ac:dyDescent="0.25">
      <c r="A21" s="344">
        <v>19</v>
      </c>
      <c r="B21" s="197" t="s">
        <v>3391</v>
      </c>
      <c r="C21" s="344" t="s">
        <v>3406</v>
      </c>
      <c r="D21" s="392" t="s">
        <v>3407</v>
      </c>
      <c r="E21" s="394">
        <v>225000</v>
      </c>
      <c r="F21" s="394">
        <v>175000</v>
      </c>
      <c r="G21" s="394">
        <f t="shared" si="0"/>
        <v>50000</v>
      </c>
      <c r="H21" s="394">
        <v>50000</v>
      </c>
    </row>
    <row r="22" spans="1:8" ht="15" x14ac:dyDescent="0.25">
      <c r="A22" s="344">
        <v>20</v>
      </c>
      <c r="B22" s="197" t="s">
        <v>3399</v>
      </c>
      <c r="C22" s="344" t="s">
        <v>3408</v>
      </c>
      <c r="D22" s="198" t="s">
        <v>3409</v>
      </c>
      <c r="E22" s="394">
        <v>38000</v>
      </c>
      <c r="F22" s="394">
        <v>25500</v>
      </c>
      <c r="G22" s="394">
        <f t="shared" si="0"/>
        <v>12500</v>
      </c>
      <c r="H22" s="394">
        <v>12500</v>
      </c>
    </row>
    <row r="23" spans="1:8" ht="15" x14ac:dyDescent="0.25">
      <c r="A23" s="344">
        <v>21</v>
      </c>
      <c r="B23" s="197" t="s">
        <v>3394</v>
      </c>
      <c r="C23" s="344" t="s">
        <v>3410</v>
      </c>
      <c r="D23" s="198" t="s">
        <v>3411</v>
      </c>
      <c r="E23" s="394">
        <v>50000</v>
      </c>
      <c r="F23" s="394">
        <v>0</v>
      </c>
      <c r="G23" s="394">
        <f t="shared" si="0"/>
        <v>50000</v>
      </c>
      <c r="H23" s="394">
        <v>50000</v>
      </c>
    </row>
    <row r="24" spans="1:8" ht="15" x14ac:dyDescent="0.25">
      <c r="A24" s="344">
        <v>22</v>
      </c>
      <c r="B24" s="197" t="s">
        <v>3399</v>
      </c>
      <c r="C24" s="344" t="s">
        <v>3412</v>
      </c>
      <c r="D24" s="198" t="s">
        <v>3413</v>
      </c>
      <c r="E24" s="394">
        <v>79000</v>
      </c>
      <c r="F24" s="394">
        <v>35000</v>
      </c>
      <c r="G24" s="394">
        <f t="shared" si="0"/>
        <v>44000</v>
      </c>
      <c r="H24" s="394">
        <v>44000</v>
      </c>
    </row>
    <row r="25" spans="1:8" ht="45" x14ac:dyDescent="0.25">
      <c r="A25" s="344">
        <v>23</v>
      </c>
      <c r="B25" s="197" t="s">
        <v>3414</v>
      </c>
      <c r="C25" s="344" t="s">
        <v>3415</v>
      </c>
      <c r="D25" s="392" t="s">
        <v>3416</v>
      </c>
      <c r="E25" s="394">
        <v>100000</v>
      </c>
      <c r="F25" s="394">
        <v>50000</v>
      </c>
      <c r="G25" s="394">
        <f t="shared" si="0"/>
        <v>50000</v>
      </c>
      <c r="H25" s="394">
        <v>50000</v>
      </c>
    </row>
    <row r="26" spans="1:8" ht="45" x14ac:dyDescent="0.25">
      <c r="A26" s="344">
        <v>24</v>
      </c>
      <c r="B26" s="197" t="s">
        <v>3414</v>
      </c>
      <c r="C26" s="344" t="s">
        <v>3417</v>
      </c>
      <c r="D26" s="392" t="s">
        <v>3418</v>
      </c>
      <c r="E26" s="394">
        <v>100000</v>
      </c>
      <c r="F26" s="394">
        <v>50000</v>
      </c>
      <c r="G26" s="394">
        <f t="shared" si="0"/>
        <v>50000</v>
      </c>
      <c r="H26" s="394">
        <v>50000</v>
      </c>
    </row>
    <row r="27" spans="1:8" ht="45" x14ac:dyDescent="0.25">
      <c r="A27" s="344">
        <v>25</v>
      </c>
      <c r="B27" s="197" t="s">
        <v>3388</v>
      </c>
      <c r="C27" s="344" t="s">
        <v>3419</v>
      </c>
      <c r="D27" s="392" t="s">
        <v>3420</v>
      </c>
      <c r="E27" s="394">
        <v>50000</v>
      </c>
      <c r="F27" s="394">
        <v>0</v>
      </c>
      <c r="G27" s="394">
        <f t="shared" si="0"/>
        <v>50000</v>
      </c>
      <c r="H27" s="394">
        <v>50000</v>
      </c>
    </row>
    <row r="28" spans="1:8" ht="45" x14ac:dyDescent="0.25">
      <c r="A28" s="344">
        <v>26</v>
      </c>
      <c r="B28" s="197" t="s">
        <v>3394</v>
      </c>
      <c r="C28" s="344" t="s">
        <v>3421</v>
      </c>
      <c r="D28" s="392" t="s">
        <v>3422</v>
      </c>
      <c r="E28" s="394">
        <v>50000</v>
      </c>
      <c r="F28" s="394">
        <v>0</v>
      </c>
      <c r="G28" s="394">
        <f t="shared" si="0"/>
        <v>50000</v>
      </c>
      <c r="H28" s="394">
        <v>50000</v>
      </c>
    </row>
    <row r="29" spans="1:8" ht="15" x14ac:dyDescent="0.25">
      <c r="A29" s="344">
        <v>27</v>
      </c>
      <c r="B29" s="197" t="s">
        <v>3423</v>
      </c>
      <c r="C29" s="344" t="s">
        <v>3424</v>
      </c>
      <c r="D29" s="198" t="s">
        <v>3425</v>
      </c>
      <c r="E29" s="394">
        <v>50000</v>
      </c>
      <c r="F29" s="394">
        <v>0</v>
      </c>
      <c r="G29" s="394">
        <f t="shared" si="0"/>
        <v>50000</v>
      </c>
      <c r="H29" s="394">
        <v>50000</v>
      </c>
    </row>
    <row r="30" spans="1:8" ht="15" x14ac:dyDescent="0.25">
      <c r="A30" s="344">
        <v>28</v>
      </c>
      <c r="B30" s="197" t="s">
        <v>3426</v>
      </c>
      <c r="C30" s="344" t="s">
        <v>3427</v>
      </c>
      <c r="D30" s="198" t="s">
        <v>3428</v>
      </c>
      <c r="E30" s="394">
        <v>90000</v>
      </c>
      <c r="F30" s="394">
        <v>40000</v>
      </c>
      <c r="G30" s="394">
        <f t="shared" si="0"/>
        <v>50000</v>
      </c>
      <c r="H30" s="394">
        <v>50000</v>
      </c>
    </row>
    <row r="31" spans="1:8" ht="45" x14ac:dyDescent="0.25">
      <c r="A31" s="344">
        <v>29</v>
      </c>
      <c r="B31" s="197" t="s">
        <v>3394</v>
      </c>
      <c r="C31" s="344" t="s">
        <v>3429</v>
      </c>
      <c r="D31" s="392" t="s">
        <v>3430</v>
      </c>
      <c r="E31" s="394">
        <v>50000</v>
      </c>
      <c r="F31" s="394">
        <v>0</v>
      </c>
      <c r="G31" s="394">
        <f t="shared" si="0"/>
        <v>50000</v>
      </c>
      <c r="H31" s="394">
        <v>50000</v>
      </c>
    </row>
    <row r="32" spans="1:8" ht="45" x14ac:dyDescent="0.25">
      <c r="A32" s="344">
        <v>30</v>
      </c>
      <c r="B32" s="197" t="s">
        <v>3388</v>
      </c>
      <c r="C32" s="344" t="s">
        <v>3431</v>
      </c>
      <c r="D32" s="392" t="s">
        <v>3432</v>
      </c>
      <c r="E32" s="394">
        <v>50000</v>
      </c>
      <c r="F32" s="394">
        <v>0</v>
      </c>
      <c r="G32" s="394">
        <f t="shared" si="0"/>
        <v>50000</v>
      </c>
      <c r="H32" s="394">
        <v>50000</v>
      </c>
    </row>
    <row r="33" spans="1:8" ht="15" x14ac:dyDescent="0.25">
      <c r="A33" s="344">
        <v>31</v>
      </c>
      <c r="B33" s="197" t="s">
        <v>3399</v>
      </c>
      <c r="C33" s="344" t="s">
        <v>3433</v>
      </c>
      <c r="D33" s="198" t="s">
        <v>3434</v>
      </c>
      <c r="E33" s="394">
        <v>75000</v>
      </c>
      <c r="F33" s="394">
        <v>25000</v>
      </c>
      <c r="G33" s="394">
        <f t="shared" si="0"/>
        <v>50000</v>
      </c>
      <c r="H33" s="394">
        <v>50000</v>
      </c>
    </row>
    <row r="34" spans="1:8" ht="15" x14ac:dyDescent="0.25">
      <c r="A34" s="344">
        <v>32</v>
      </c>
      <c r="B34" s="197" t="s">
        <v>3399</v>
      </c>
      <c r="C34" s="344" t="s">
        <v>3435</v>
      </c>
      <c r="D34" s="198" t="s">
        <v>3436</v>
      </c>
      <c r="E34" s="394">
        <v>78000</v>
      </c>
      <c r="F34" s="394">
        <v>35000</v>
      </c>
      <c r="G34" s="394">
        <f t="shared" si="0"/>
        <v>43000</v>
      </c>
      <c r="H34" s="394">
        <v>43000</v>
      </c>
    </row>
    <row r="35" spans="1:8" ht="15" x14ac:dyDescent="0.25">
      <c r="A35" s="344">
        <v>33</v>
      </c>
      <c r="B35" s="197" t="s">
        <v>3437</v>
      </c>
      <c r="C35" s="344" t="s">
        <v>3438</v>
      </c>
      <c r="D35" s="198" t="s">
        <v>3439</v>
      </c>
      <c r="E35" s="394">
        <v>31000</v>
      </c>
      <c r="F35" s="394">
        <v>0</v>
      </c>
      <c r="G35" s="394">
        <f t="shared" si="0"/>
        <v>31000</v>
      </c>
      <c r="H35" s="394">
        <v>31000</v>
      </c>
    </row>
    <row r="36" spans="1:8" ht="15" x14ac:dyDescent="0.25">
      <c r="A36" s="344">
        <v>34</v>
      </c>
      <c r="B36" s="197" t="s">
        <v>3388</v>
      </c>
      <c r="C36" s="344" t="s">
        <v>3440</v>
      </c>
      <c r="D36" s="198" t="s">
        <v>3441</v>
      </c>
      <c r="E36" s="394">
        <v>50000</v>
      </c>
      <c r="F36" s="394">
        <v>0</v>
      </c>
      <c r="G36" s="394">
        <f t="shared" si="0"/>
        <v>50000</v>
      </c>
      <c r="H36" s="394">
        <v>36432.04</v>
      </c>
    </row>
    <row r="37" spans="1:8" ht="45" x14ac:dyDescent="0.25">
      <c r="A37" s="344">
        <v>35</v>
      </c>
      <c r="B37" s="344" t="s">
        <v>3446</v>
      </c>
      <c r="C37" s="344" t="s">
        <v>3447</v>
      </c>
      <c r="D37" s="392" t="s">
        <v>3448</v>
      </c>
      <c r="E37" s="395">
        <v>95000</v>
      </c>
      <c r="F37" s="395">
        <v>45000</v>
      </c>
      <c r="G37" s="395">
        <f>E37-F37</f>
        <v>50000</v>
      </c>
      <c r="H37" s="396">
        <v>50000</v>
      </c>
    </row>
    <row r="38" spans="1:8" ht="15" x14ac:dyDescent="0.25">
      <c r="A38" s="344">
        <v>36</v>
      </c>
      <c r="B38" s="291" t="s">
        <v>3449</v>
      </c>
      <c r="C38" s="291" t="s">
        <v>3450</v>
      </c>
      <c r="D38" s="397" t="s">
        <v>3451</v>
      </c>
      <c r="E38" s="395">
        <v>250000</v>
      </c>
      <c r="F38" s="395">
        <v>200000</v>
      </c>
      <c r="G38" s="395">
        <f t="shared" ref="G38:G53" si="1">E38-F38</f>
        <v>50000</v>
      </c>
      <c r="H38" s="396">
        <v>50000</v>
      </c>
    </row>
    <row r="39" spans="1:8" ht="15" x14ac:dyDescent="0.25">
      <c r="A39" s="344">
        <v>37</v>
      </c>
      <c r="B39" s="344" t="s">
        <v>3452</v>
      </c>
      <c r="C39" s="344" t="s">
        <v>3453</v>
      </c>
      <c r="D39" s="198" t="s">
        <v>3454</v>
      </c>
      <c r="E39" s="395">
        <v>15000</v>
      </c>
      <c r="F39" s="395">
        <v>5000</v>
      </c>
      <c r="G39" s="395">
        <f t="shared" si="1"/>
        <v>10000</v>
      </c>
      <c r="H39" s="396">
        <v>10000</v>
      </c>
    </row>
    <row r="40" spans="1:8" ht="15" x14ac:dyDescent="0.25">
      <c r="A40" s="344">
        <v>38</v>
      </c>
      <c r="B40" s="344" t="s">
        <v>3455</v>
      </c>
      <c r="C40" s="344" t="s">
        <v>3456</v>
      </c>
      <c r="D40" s="198" t="s">
        <v>3457</v>
      </c>
      <c r="E40" s="395">
        <v>31611.61</v>
      </c>
      <c r="F40" s="395">
        <v>0</v>
      </c>
      <c r="G40" s="395">
        <f t="shared" si="1"/>
        <v>31611.61</v>
      </c>
      <c r="H40" s="396">
        <v>31611.61</v>
      </c>
    </row>
    <row r="41" spans="1:8" ht="15" x14ac:dyDescent="0.25">
      <c r="A41" s="344">
        <v>39</v>
      </c>
      <c r="B41" s="344" t="s">
        <v>3458</v>
      </c>
      <c r="C41" s="344" t="s">
        <v>3459</v>
      </c>
      <c r="D41" s="198" t="s">
        <v>3460</v>
      </c>
      <c r="E41" s="395">
        <v>49000</v>
      </c>
      <c r="F41" s="395">
        <v>0</v>
      </c>
      <c r="G41" s="395">
        <f t="shared" si="1"/>
        <v>49000</v>
      </c>
      <c r="H41" s="396">
        <v>49000</v>
      </c>
    </row>
    <row r="42" spans="1:8" ht="15" x14ac:dyDescent="0.25">
      <c r="A42" s="344">
        <v>40</v>
      </c>
      <c r="B42" s="344" t="s">
        <v>3461</v>
      </c>
      <c r="C42" s="344" t="s">
        <v>3462</v>
      </c>
      <c r="D42" s="198" t="s">
        <v>3463</v>
      </c>
      <c r="E42" s="395">
        <v>49999.6</v>
      </c>
      <c r="F42" s="395">
        <v>0</v>
      </c>
      <c r="G42" s="395">
        <f t="shared" si="1"/>
        <v>49999.6</v>
      </c>
      <c r="H42" s="396">
        <v>49999.6</v>
      </c>
    </row>
    <row r="43" spans="1:8" ht="15" x14ac:dyDescent="0.25">
      <c r="A43" s="344">
        <v>41</v>
      </c>
      <c r="B43" s="344" t="s">
        <v>3464</v>
      </c>
      <c r="C43" s="344" t="s">
        <v>3465</v>
      </c>
      <c r="D43" s="198" t="s">
        <v>3466</v>
      </c>
      <c r="E43" s="395">
        <v>81536.160000000003</v>
      </c>
      <c r="F43" s="395">
        <v>31536.16</v>
      </c>
      <c r="G43" s="395">
        <f t="shared" si="1"/>
        <v>50000</v>
      </c>
      <c r="H43" s="396">
        <v>50000</v>
      </c>
    </row>
    <row r="44" spans="1:8" ht="15" x14ac:dyDescent="0.25">
      <c r="A44" s="344">
        <v>42</v>
      </c>
      <c r="B44" s="344" t="s">
        <v>3467</v>
      </c>
      <c r="C44" s="344" t="s">
        <v>3468</v>
      </c>
      <c r="D44" s="198" t="s">
        <v>3469</v>
      </c>
      <c r="E44" s="395">
        <v>35460.46</v>
      </c>
      <c r="F44" s="395">
        <v>0</v>
      </c>
      <c r="G44" s="395">
        <f t="shared" si="1"/>
        <v>35460.46</v>
      </c>
      <c r="H44" s="396">
        <v>35460.46</v>
      </c>
    </row>
    <row r="45" spans="1:8" ht="15" x14ac:dyDescent="0.25">
      <c r="A45" s="344">
        <v>43</v>
      </c>
      <c r="B45" s="344" t="s">
        <v>3470</v>
      </c>
      <c r="C45" s="344" t="s">
        <v>3471</v>
      </c>
      <c r="D45" s="198" t="s">
        <v>3472</v>
      </c>
      <c r="E45" s="395">
        <v>49965.5</v>
      </c>
      <c r="F45" s="395">
        <v>0</v>
      </c>
      <c r="G45" s="395">
        <f t="shared" si="1"/>
        <v>49965.5</v>
      </c>
      <c r="H45" s="396">
        <v>49965.5</v>
      </c>
    </row>
    <row r="46" spans="1:8" ht="15" x14ac:dyDescent="0.25">
      <c r="A46" s="344">
        <v>44</v>
      </c>
      <c r="B46" s="344" t="s">
        <v>3452</v>
      </c>
      <c r="C46" s="344" t="s">
        <v>3473</v>
      </c>
      <c r="D46" s="198" t="s">
        <v>3474</v>
      </c>
      <c r="E46" s="395">
        <v>18000</v>
      </c>
      <c r="F46" s="395">
        <v>6000</v>
      </c>
      <c r="G46" s="395">
        <f t="shared" si="1"/>
        <v>12000</v>
      </c>
      <c r="H46" s="396">
        <v>12000</v>
      </c>
    </row>
    <row r="47" spans="1:8" ht="15" x14ac:dyDescent="0.25">
      <c r="A47" s="344">
        <v>45</v>
      </c>
      <c r="B47" s="344" t="s">
        <v>3475</v>
      </c>
      <c r="C47" s="344" t="s">
        <v>3476</v>
      </c>
      <c r="D47" s="198" t="s">
        <v>3477</v>
      </c>
      <c r="E47" s="395">
        <v>60000</v>
      </c>
      <c r="F47" s="395">
        <v>10000</v>
      </c>
      <c r="G47" s="395">
        <f t="shared" si="1"/>
        <v>50000</v>
      </c>
      <c r="H47" s="396">
        <v>50000</v>
      </c>
    </row>
    <row r="48" spans="1:8" ht="45" x14ac:dyDescent="0.25">
      <c r="A48" s="344">
        <v>46</v>
      </c>
      <c r="B48" s="344" t="s">
        <v>3478</v>
      </c>
      <c r="C48" s="344" t="s">
        <v>3479</v>
      </c>
      <c r="D48" s="392" t="s">
        <v>3480</v>
      </c>
      <c r="E48" s="395">
        <v>137687</v>
      </c>
      <c r="F48" s="395">
        <v>87687</v>
      </c>
      <c r="G48" s="395">
        <f t="shared" si="1"/>
        <v>50000</v>
      </c>
      <c r="H48" s="396">
        <v>50000</v>
      </c>
    </row>
    <row r="49" spans="1:9" ht="15" x14ac:dyDescent="0.25">
      <c r="A49" s="344">
        <v>47</v>
      </c>
      <c r="B49" s="344" t="s">
        <v>3464</v>
      </c>
      <c r="C49" s="344" t="s">
        <v>3481</v>
      </c>
      <c r="D49" s="198" t="s">
        <v>3482</v>
      </c>
      <c r="E49" s="395">
        <v>58755.49</v>
      </c>
      <c r="F49" s="395">
        <v>8755.49</v>
      </c>
      <c r="G49" s="395">
        <f t="shared" si="1"/>
        <v>50000</v>
      </c>
      <c r="H49" s="396">
        <v>50000</v>
      </c>
    </row>
    <row r="50" spans="1:9" ht="15" x14ac:dyDescent="0.25">
      <c r="A50" s="344">
        <v>48</v>
      </c>
      <c r="B50" s="344" t="s">
        <v>3483</v>
      </c>
      <c r="C50" s="344" t="s">
        <v>3484</v>
      </c>
      <c r="D50" s="198" t="s">
        <v>3485</v>
      </c>
      <c r="E50" s="395">
        <v>26000</v>
      </c>
      <c r="F50" s="395">
        <v>4000</v>
      </c>
      <c r="G50" s="395">
        <f t="shared" si="1"/>
        <v>22000</v>
      </c>
      <c r="H50" s="396">
        <v>22000</v>
      </c>
    </row>
    <row r="51" spans="1:9" ht="15" x14ac:dyDescent="0.25">
      <c r="A51" s="344">
        <v>49</v>
      </c>
      <c r="B51" s="344" t="s">
        <v>3475</v>
      </c>
      <c r="C51" s="344" t="s">
        <v>3486</v>
      </c>
      <c r="D51" s="198" t="s">
        <v>3487</v>
      </c>
      <c r="E51" s="395">
        <v>60000</v>
      </c>
      <c r="F51" s="395">
        <v>10000</v>
      </c>
      <c r="G51" s="395">
        <f t="shared" si="1"/>
        <v>50000</v>
      </c>
      <c r="H51" s="396">
        <v>50000</v>
      </c>
    </row>
    <row r="52" spans="1:9" ht="15" x14ac:dyDescent="0.25">
      <c r="A52" s="344">
        <v>50</v>
      </c>
      <c r="B52" s="344" t="s">
        <v>3488</v>
      </c>
      <c r="C52" s="344" t="s">
        <v>3489</v>
      </c>
      <c r="D52" s="198" t="s">
        <v>3490</v>
      </c>
      <c r="E52" s="395">
        <v>36428.550000000003</v>
      </c>
      <c r="F52" s="395">
        <v>0</v>
      </c>
      <c r="G52" s="395">
        <f t="shared" si="1"/>
        <v>36428.550000000003</v>
      </c>
      <c r="H52" s="396">
        <v>36428.550000000003</v>
      </c>
    </row>
    <row r="53" spans="1:9" ht="15" x14ac:dyDescent="0.25">
      <c r="A53" s="344">
        <v>51</v>
      </c>
      <c r="B53" s="344" t="s">
        <v>3491</v>
      </c>
      <c r="C53" s="344" t="s">
        <v>3492</v>
      </c>
      <c r="D53" s="198" t="s">
        <v>3493</v>
      </c>
      <c r="E53" s="395">
        <v>50000</v>
      </c>
      <c r="F53" s="395">
        <v>0</v>
      </c>
      <c r="G53" s="395">
        <f t="shared" si="1"/>
        <v>50000</v>
      </c>
      <c r="H53" s="396">
        <v>50000</v>
      </c>
    </row>
    <row r="54" spans="1:9" ht="30" x14ac:dyDescent="0.25">
      <c r="A54" s="344">
        <v>52</v>
      </c>
      <c r="B54" s="344" t="s">
        <v>5681</v>
      </c>
      <c r="C54" s="398" t="s">
        <v>5682</v>
      </c>
      <c r="D54" s="398" t="s">
        <v>5683</v>
      </c>
      <c r="E54" s="399">
        <v>49980</v>
      </c>
      <c r="F54" s="399">
        <v>0</v>
      </c>
      <c r="G54" s="400">
        <v>49980</v>
      </c>
      <c r="H54" s="401">
        <v>49980</v>
      </c>
    </row>
    <row r="55" spans="1:9" ht="45" x14ac:dyDescent="0.25">
      <c r="A55" s="344">
        <v>53</v>
      </c>
      <c r="B55" s="344" t="s">
        <v>5684</v>
      </c>
      <c r="C55" s="398" t="s">
        <v>5685</v>
      </c>
      <c r="D55" s="398" t="s">
        <v>5686</v>
      </c>
      <c r="E55" s="399">
        <v>27000</v>
      </c>
      <c r="F55" s="399">
        <v>0</v>
      </c>
      <c r="G55" s="400">
        <v>27000</v>
      </c>
      <c r="H55" s="401">
        <v>17229.09</v>
      </c>
      <c r="I55" s="65"/>
    </row>
    <row r="56" spans="1:9" ht="15" x14ac:dyDescent="0.25">
      <c r="A56" s="128"/>
      <c r="B56" s="128"/>
      <c r="C56" s="128"/>
      <c r="D56" s="128"/>
      <c r="E56" s="128"/>
      <c r="F56" s="128"/>
      <c r="G56" s="350" t="s">
        <v>99</v>
      </c>
      <c r="H56" s="402">
        <f>SUM(H3:H55)</f>
        <v>2535106.85</v>
      </c>
    </row>
    <row r="57" spans="1:9" ht="15" x14ac:dyDescent="0.25">
      <c r="A57" s="128"/>
      <c r="B57" s="128"/>
      <c r="C57" s="128"/>
      <c r="D57" s="128"/>
      <c r="E57" s="128"/>
      <c r="F57" s="128"/>
      <c r="G57" s="128"/>
      <c r="H57" s="128"/>
    </row>
    <row r="58" spans="1:9" ht="15" x14ac:dyDescent="0.25">
      <c r="A58" s="128"/>
      <c r="B58" s="128"/>
      <c r="C58" s="128"/>
      <c r="D58" s="128"/>
      <c r="E58" s="128"/>
      <c r="F58" s="128"/>
      <c r="G58" s="128"/>
      <c r="H58" s="128"/>
    </row>
    <row r="59" spans="1:9" ht="18.75" x14ac:dyDescent="0.3">
      <c r="A59" s="497" t="s">
        <v>5347</v>
      </c>
      <c r="B59" s="497"/>
      <c r="C59" s="497"/>
      <c r="D59" s="497"/>
      <c r="E59" s="497"/>
      <c r="F59" s="497"/>
      <c r="G59" s="497"/>
      <c r="H59" s="497"/>
    </row>
    <row r="60" spans="1:9" ht="15" x14ac:dyDescent="0.25">
      <c r="A60" s="171">
        <v>1</v>
      </c>
      <c r="B60" s="403" t="s">
        <v>3358</v>
      </c>
      <c r="C60" s="344" t="s">
        <v>3373</v>
      </c>
      <c r="D60" s="198" t="s">
        <v>3374</v>
      </c>
      <c r="E60" s="393">
        <v>55000</v>
      </c>
      <c r="F60" s="394">
        <v>0</v>
      </c>
      <c r="G60" s="394">
        <v>55000</v>
      </c>
      <c r="H60" s="394">
        <v>55000</v>
      </c>
    </row>
    <row r="61" spans="1:9" ht="15" x14ac:dyDescent="0.25">
      <c r="A61" s="171">
        <v>2</v>
      </c>
      <c r="B61" s="403" t="s">
        <v>3358</v>
      </c>
      <c r="C61" s="344" t="s">
        <v>3375</v>
      </c>
      <c r="D61" s="198" t="s">
        <v>3376</v>
      </c>
      <c r="E61" s="393">
        <v>50560</v>
      </c>
      <c r="F61" s="394">
        <v>0</v>
      </c>
      <c r="G61" s="394">
        <v>50560</v>
      </c>
      <c r="H61" s="394">
        <v>50560</v>
      </c>
    </row>
    <row r="62" spans="1:9" ht="15" x14ac:dyDescent="0.25">
      <c r="A62" s="171">
        <v>3</v>
      </c>
      <c r="B62" s="404"/>
      <c r="C62" s="404"/>
      <c r="D62" s="349"/>
      <c r="E62" s="404"/>
      <c r="F62" s="349"/>
      <c r="G62" s="349"/>
      <c r="H62" s="349"/>
    </row>
    <row r="63" spans="1:9" ht="15" x14ac:dyDescent="0.25">
      <c r="A63" s="171">
        <v>4</v>
      </c>
      <c r="B63" s="405" t="s">
        <v>3377</v>
      </c>
      <c r="C63" s="344" t="s">
        <v>3386</v>
      </c>
      <c r="D63" s="198" t="s">
        <v>3387</v>
      </c>
      <c r="E63" s="394">
        <v>70000</v>
      </c>
      <c r="F63" s="394">
        <v>0</v>
      </c>
      <c r="G63" s="395">
        <v>70000</v>
      </c>
      <c r="H63" s="395">
        <v>243.77</v>
      </c>
    </row>
    <row r="64" spans="1:9" ht="15" x14ac:dyDescent="0.25">
      <c r="A64" s="171">
        <v>5</v>
      </c>
      <c r="B64" s="405" t="s">
        <v>3394</v>
      </c>
      <c r="C64" s="344" t="s">
        <v>3442</v>
      </c>
      <c r="D64" s="198" t="s">
        <v>3443</v>
      </c>
      <c r="E64" s="394">
        <v>50000</v>
      </c>
      <c r="F64" s="394">
        <v>0</v>
      </c>
      <c r="G64" s="394">
        <f>E64-F64</f>
        <v>50000</v>
      </c>
      <c r="H64" s="394">
        <v>50000</v>
      </c>
    </row>
    <row r="65" spans="1:8" ht="15" x14ac:dyDescent="0.25">
      <c r="A65" s="171">
        <v>6</v>
      </c>
      <c r="B65" s="405" t="s">
        <v>3388</v>
      </c>
      <c r="C65" s="344" t="s">
        <v>3444</v>
      </c>
      <c r="D65" s="198" t="s">
        <v>3445</v>
      </c>
      <c r="E65" s="394">
        <v>50000</v>
      </c>
      <c r="F65" s="394">
        <v>0</v>
      </c>
      <c r="G65" s="394">
        <f>E65-F65</f>
        <v>50000</v>
      </c>
      <c r="H65" s="394">
        <v>44416.76</v>
      </c>
    </row>
    <row r="66" spans="1:8" ht="30" x14ac:dyDescent="0.25">
      <c r="A66" s="171">
        <v>7</v>
      </c>
      <c r="B66" s="403" t="s">
        <v>3488</v>
      </c>
      <c r="C66" s="398" t="s">
        <v>5690</v>
      </c>
      <c r="D66" s="398" t="s">
        <v>5691</v>
      </c>
      <c r="E66" s="399">
        <v>44175.92</v>
      </c>
      <c r="F66" s="399">
        <v>0</v>
      </c>
      <c r="G66" s="400">
        <v>44175.92</v>
      </c>
      <c r="H66" s="401">
        <v>44175.92</v>
      </c>
    </row>
    <row r="67" spans="1:8" ht="15" x14ac:dyDescent="0.25">
      <c r="A67" s="171">
        <v>8</v>
      </c>
      <c r="B67" s="403" t="s">
        <v>5692</v>
      </c>
      <c r="C67" s="398" t="s">
        <v>5693</v>
      </c>
      <c r="D67" s="398" t="s">
        <v>5694</v>
      </c>
      <c r="E67" s="399">
        <v>35000</v>
      </c>
      <c r="F67" s="399">
        <v>0</v>
      </c>
      <c r="G67" s="400">
        <v>35000</v>
      </c>
      <c r="H67" s="401">
        <v>25190.932999999961</v>
      </c>
    </row>
    <row r="68" spans="1:8" ht="45" x14ac:dyDescent="0.25">
      <c r="A68" s="171">
        <v>9</v>
      </c>
      <c r="B68" s="403" t="s">
        <v>5687</v>
      </c>
      <c r="C68" s="398" t="s">
        <v>5688</v>
      </c>
      <c r="D68" s="398" t="s">
        <v>5689</v>
      </c>
      <c r="E68" s="399">
        <v>8000</v>
      </c>
      <c r="F68" s="399">
        <v>0</v>
      </c>
      <c r="G68" s="400">
        <v>8000</v>
      </c>
      <c r="H68" s="401">
        <v>8000</v>
      </c>
    </row>
  </sheetData>
  <mergeCells count="2">
    <mergeCell ref="A59:H59"/>
    <mergeCell ref="A1:H1"/>
  </mergeCells>
  <pageMargins left="0.7" right="0.7" top="0.75" bottom="0.75" header="0.3" footer="0.3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"/>
  <sheetViews>
    <sheetView topLeftCell="A10" workbookViewId="0">
      <selection activeCell="G13" sqref="G13"/>
    </sheetView>
  </sheetViews>
  <sheetFormatPr defaultRowHeight="12.75" x14ac:dyDescent="0.2"/>
  <cols>
    <col min="1" max="1" width="9.140625" style="415"/>
    <col min="2" max="2" width="18.140625" style="415" customWidth="1"/>
    <col min="3" max="6" width="18.85546875" style="20" customWidth="1"/>
    <col min="7" max="7" width="12.7109375" style="20" customWidth="1"/>
    <col min="8" max="8" width="9.140625" style="20"/>
    <col min="9" max="9" width="10" style="20" bestFit="1" customWidth="1"/>
    <col min="10" max="16384" width="9.140625" style="20"/>
  </cols>
  <sheetData>
    <row r="1" spans="1:9" ht="26.25" x14ac:dyDescent="0.2">
      <c r="A1" s="533" t="s">
        <v>5958</v>
      </c>
      <c r="B1" s="533"/>
      <c r="C1" s="533"/>
      <c r="D1" s="533"/>
      <c r="E1" s="533"/>
      <c r="F1" s="533"/>
      <c r="G1" s="533"/>
    </row>
    <row r="2" spans="1:9" ht="30" x14ac:dyDescent="0.2">
      <c r="A2" s="406" t="s">
        <v>5956</v>
      </c>
      <c r="B2" s="406" t="s">
        <v>3494</v>
      </c>
      <c r="C2" s="406" t="s">
        <v>3495</v>
      </c>
      <c r="D2" s="406" t="s">
        <v>237</v>
      </c>
      <c r="E2" s="406" t="s">
        <v>3496</v>
      </c>
      <c r="F2" s="406" t="s">
        <v>3497</v>
      </c>
      <c r="G2" s="406" t="s">
        <v>5949</v>
      </c>
    </row>
    <row r="3" spans="1:9" ht="60" x14ac:dyDescent="0.2">
      <c r="A3" s="407">
        <v>1</v>
      </c>
      <c r="B3" s="407" t="s">
        <v>3498</v>
      </c>
      <c r="C3" s="122" t="s">
        <v>3499</v>
      </c>
      <c r="D3" s="407" t="s">
        <v>3500</v>
      </c>
      <c r="E3" s="407" t="s">
        <v>3501</v>
      </c>
      <c r="F3" s="407" t="s">
        <v>3502</v>
      </c>
      <c r="G3" s="408">
        <v>70000</v>
      </c>
    </row>
    <row r="4" spans="1:9" ht="60" x14ac:dyDescent="0.2">
      <c r="A4" s="407">
        <v>2</v>
      </c>
      <c r="B4" s="407" t="s">
        <v>3498</v>
      </c>
      <c r="C4" s="126" t="s">
        <v>3503</v>
      </c>
      <c r="D4" s="407" t="s">
        <v>3504</v>
      </c>
      <c r="E4" s="407" t="s">
        <v>3501</v>
      </c>
      <c r="F4" s="407" t="s">
        <v>3502</v>
      </c>
      <c r="G4" s="408">
        <v>70000</v>
      </c>
      <c r="I4" s="66"/>
    </row>
    <row r="5" spans="1:9" ht="90" x14ac:dyDescent="0.2">
      <c r="A5" s="407">
        <v>3</v>
      </c>
      <c r="B5" s="407" t="s">
        <v>3498</v>
      </c>
      <c r="C5" s="122" t="s">
        <v>3505</v>
      </c>
      <c r="D5" s="407" t="s">
        <v>3506</v>
      </c>
      <c r="E5" s="407" t="s">
        <v>3507</v>
      </c>
      <c r="F5" s="407" t="s">
        <v>3502</v>
      </c>
      <c r="G5" s="408">
        <v>70000</v>
      </c>
    </row>
    <row r="6" spans="1:9" ht="90" x14ac:dyDescent="0.2">
      <c r="A6" s="407">
        <v>4</v>
      </c>
      <c r="B6" s="407" t="s">
        <v>3498</v>
      </c>
      <c r="C6" s="127">
        <v>70650610</v>
      </c>
      <c r="D6" s="122" t="s">
        <v>3508</v>
      </c>
      <c r="E6" s="407" t="s">
        <v>3507</v>
      </c>
      <c r="F6" s="407" t="s">
        <v>3502</v>
      </c>
      <c r="G6" s="408">
        <v>70000</v>
      </c>
      <c r="I6" s="66"/>
    </row>
    <row r="7" spans="1:9" ht="60" x14ac:dyDescent="0.2">
      <c r="A7" s="407">
        <v>5</v>
      </c>
      <c r="B7" s="407" t="s">
        <v>3498</v>
      </c>
      <c r="C7" s="122">
        <v>70030612</v>
      </c>
      <c r="D7" s="407" t="s">
        <v>3509</v>
      </c>
      <c r="E7" s="407" t="s">
        <v>3510</v>
      </c>
      <c r="F7" s="407" t="s">
        <v>3502</v>
      </c>
      <c r="G7" s="408">
        <v>70000</v>
      </c>
    </row>
    <row r="8" spans="1:9" ht="45" x14ac:dyDescent="0.2">
      <c r="A8" s="407">
        <v>6</v>
      </c>
      <c r="B8" s="407" t="s">
        <v>3498</v>
      </c>
      <c r="C8" s="122" t="s">
        <v>3511</v>
      </c>
      <c r="D8" s="407" t="s">
        <v>3512</v>
      </c>
      <c r="E8" s="407" t="s">
        <v>3513</v>
      </c>
      <c r="F8" s="407" t="s">
        <v>3502</v>
      </c>
      <c r="G8" s="408">
        <v>70000</v>
      </c>
    </row>
    <row r="9" spans="1:9" ht="45" x14ac:dyDescent="0.2">
      <c r="A9" s="407">
        <v>7</v>
      </c>
      <c r="B9" s="407" t="s">
        <v>3514</v>
      </c>
      <c r="C9" s="127">
        <v>70031400</v>
      </c>
      <c r="D9" s="407" t="s">
        <v>3515</v>
      </c>
      <c r="E9" s="407" t="s">
        <v>3516</v>
      </c>
      <c r="F9" s="407" t="s">
        <v>3502</v>
      </c>
      <c r="G9" s="408">
        <v>50000</v>
      </c>
    </row>
    <row r="10" spans="1:9" ht="45" x14ac:dyDescent="0.2">
      <c r="A10" s="407">
        <v>8</v>
      </c>
      <c r="B10" s="407" t="s">
        <v>3517</v>
      </c>
      <c r="C10" s="127">
        <v>70175000</v>
      </c>
      <c r="D10" s="407" t="s">
        <v>3518</v>
      </c>
      <c r="E10" s="407" t="s">
        <v>3519</v>
      </c>
      <c r="F10" s="407" t="s">
        <v>3502</v>
      </c>
      <c r="G10" s="408">
        <v>50000</v>
      </c>
    </row>
    <row r="11" spans="1:9" ht="45" x14ac:dyDescent="0.2">
      <c r="A11" s="407">
        <v>9</v>
      </c>
      <c r="B11" s="407" t="s">
        <v>3520</v>
      </c>
      <c r="C11" s="407">
        <v>70201600</v>
      </c>
      <c r="D11" s="407" t="s">
        <v>3521</v>
      </c>
      <c r="E11" s="407" t="s">
        <v>3522</v>
      </c>
      <c r="F11" s="407" t="s">
        <v>3502</v>
      </c>
      <c r="G11" s="408">
        <v>50000</v>
      </c>
      <c r="H11" s="20" t="s">
        <v>191</v>
      </c>
    </row>
    <row r="12" spans="1:9" ht="45" x14ac:dyDescent="0.2">
      <c r="A12" s="407">
        <v>10</v>
      </c>
      <c r="B12" s="407" t="s">
        <v>3523</v>
      </c>
      <c r="C12" s="407">
        <v>70402700</v>
      </c>
      <c r="D12" s="407" t="s">
        <v>3524</v>
      </c>
      <c r="E12" s="407" t="s">
        <v>3525</v>
      </c>
      <c r="F12" s="407" t="s">
        <v>3502</v>
      </c>
      <c r="G12" s="408">
        <v>42113.13</v>
      </c>
    </row>
    <row r="13" spans="1:9" ht="15" x14ac:dyDescent="0.2">
      <c r="A13" s="410"/>
      <c r="B13" s="410"/>
      <c r="C13" s="410"/>
      <c r="D13" s="410"/>
      <c r="E13" s="410"/>
      <c r="F13" s="409" t="s">
        <v>99</v>
      </c>
      <c r="G13" s="411">
        <f>SUM(G3:G12)</f>
        <v>612113.13</v>
      </c>
    </row>
    <row r="14" spans="1:9" ht="15" x14ac:dyDescent="0.2">
      <c r="A14" s="414"/>
      <c r="B14" s="412"/>
      <c r="C14" s="412"/>
      <c r="D14" s="412"/>
      <c r="E14" s="412"/>
      <c r="F14" s="412"/>
      <c r="G14" s="413"/>
    </row>
    <row r="15" spans="1:9" ht="18.75" x14ac:dyDescent="0.2">
      <c r="A15" s="534" t="s">
        <v>5345</v>
      </c>
      <c r="B15" s="535"/>
      <c r="C15" s="535"/>
      <c r="D15" s="535"/>
      <c r="E15" s="535"/>
      <c r="F15" s="535"/>
      <c r="G15" s="536"/>
    </row>
    <row r="16" spans="1:9" ht="45" x14ac:dyDescent="0.2">
      <c r="A16" s="407">
        <v>11</v>
      </c>
      <c r="B16" s="407" t="s">
        <v>3526</v>
      </c>
      <c r="C16" s="122">
        <v>70672500</v>
      </c>
      <c r="D16" s="122" t="s">
        <v>3527</v>
      </c>
      <c r="E16" s="122" t="s">
        <v>3519</v>
      </c>
      <c r="F16" s="407" t="s">
        <v>3502</v>
      </c>
      <c r="G16" s="417">
        <v>50000</v>
      </c>
    </row>
    <row r="17" spans="2:7" x14ac:dyDescent="0.2">
      <c r="C17" s="67"/>
      <c r="D17" s="67"/>
      <c r="E17" s="67"/>
      <c r="F17" s="67"/>
      <c r="G17" s="416"/>
    </row>
    <row r="18" spans="2:7" x14ac:dyDescent="0.2">
      <c r="G18" s="66"/>
    </row>
    <row r="25" spans="2:7" x14ac:dyDescent="0.2">
      <c r="B25" s="415" t="s">
        <v>191</v>
      </c>
    </row>
  </sheetData>
  <mergeCells count="2">
    <mergeCell ref="A1:G1"/>
    <mergeCell ref="A15:G15"/>
  </mergeCells>
  <hyperlinks>
    <hyperlink ref="C10" r:id="rId1" display="http://anagrafeediliziascolastica.regione.vda.it/gst_edilizia.asp?Action=INS_DATI_COD&amp;Cod_Edificio=0070175000"/>
  </hyperlinks>
  <pageMargins left="0.7" right="0.7" top="0.75" bottom="0.75" header="0.3" footer="0.3"/>
  <pageSetup paperSize="9" fitToHeight="0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0"/>
  <sheetViews>
    <sheetView topLeftCell="A3" workbookViewId="0">
      <pane ySplit="330" topLeftCell="A190" activePane="bottomLeft"/>
      <selection sqref="A1:XFD1"/>
      <selection pane="bottomLeft" activeCell="B26" sqref="B26"/>
    </sheetView>
  </sheetViews>
  <sheetFormatPr defaultColWidth="52.5703125" defaultRowHeight="12.75" x14ac:dyDescent="0.2"/>
  <cols>
    <col min="1" max="1" width="9.140625" style="68" bestFit="1" customWidth="1"/>
    <col min="2" max="2" width="12.5703125" style="68" bestFit="1" customWidth="1"/>
    <col min="3" max="3" width="34.7109375" style="68" bestFit="1" customWidth="1"/>
    <col min="4" max="4" width="17.5703125" style="68" customWidth="1"/>
    <col min="5" max="5" width="25" style="68" customWidth="1"/>
    <col min="6" max="6" width="22.140625" style="68" customWidth="1"/>
    <col min="7" max="7" width="19.28515625" style="68" customWidth="1"/>
    <col min="8" max="8" width="37" style="68" customWidth="1"/>
    <col min="9" max="16384" width="52.5703125" style="68"/>
  </cols>
  <sheetData>
    <row r="1" spans="1:8" ht="26.25" x14ac:dyDescent="0.2">
      <c r="A1" s="537" t="s">
        <v>3528</v>
      </c>
      <c r="B1" s="537"/>
      <c r="C1" s="537"/>
      <c r="D1" s="537"/>
      <c r="E1" s="537"/>
      <c r="F1" s="537"/>
      <c r="G1" s="537"/>
      <c r="H1" s="537"/>
    </row>
    <row r="2" spans="1:8" ht="30" x14ac:dyDescent="0.2">
      <c r="A2" s="418" t="s">
        <v>2115</v>
      </c>
      <c r="B2" s="418" t="s">
        <v>1046</v>
      </c>
      <c r="C2" s="418" t="s">
        <v>1045</v>
      </c>
      <c r="D2" s="431" t="s">
        <v>103</v>
      </c>
      <c r="E2" s="418" t="s">
        <v>3529</v>
      </c>
      <c r="F2" s="418" t="s">
        <v>5949</v>
      </c>
      <c r="G2" s="431" t="s">
        <v>3530</v>
      </c>
      <c r="H2" s="418" t="s">
        <v>3531</v>
      </c>
    </row>
    <row r="3" spans="1:8" ht="30" x14ac:dyDescent="0.2">
      <c r="A3" s="419">
        <v>1</v>
      </c>
      <c r="B3" s="420" t="s">
        <v>3532</v>
      </c>
      <c r="C3" s="420" t="s">
        <v>3533</v>
      </c>
      <c r="D3" s="420" t="s">
        <v>3534</v>
      </c>
      <c r="E3" s="420" t="s">
        <v>3535</v>
      </c>
      <c r="F3" s="421">
        <v>70000</v>
      </c>
      <c r="G3" s="421">
        <v>460000</v>
      </c>
      <c r="H3" s="420" t="s">
        <v>3536</v>
      </c>
    </row>
    <row r="4" spans="1:8" ht="15" x14ac:dyDescent="0.2">
      <c r="A4" s="419">
        <v>2</v>
      </c>
      <c r="B4" s="420" t="s">
        <v>3532</v>
      </c>
      <c r="C4" s="420" t="s">
        <v>3537</v>
      </c>
      <c r="D4" s="420" t="s">
        <v>3538</v>
      </c>
      <c r="E4" s="420" t="s">
        <v>3539</v>
      </c>
      <c r="F4" s="421">
        <v>48500</v>
      </c>
      <c r="G4" s="421">
        <v>34000</v>
      </c>
      <c r="H4" s="420" t="s">
        <v>3540</v>
      </c>
    </row>
    <row r="5" spans="1:8" ht="15" x14ac:dyDescent="0.2">
      <c r="A5" s="419">
        <v>3</v>
      </c>
      <c r="B5" s="420" t="s">
        <v>3541</v>
      </c>
      <c r="C5" s="420" t="s">
        <v>3542</v>
      </c>
      <c r="D5" s="420" t="s">
        <v>3543</v>
      </c>
      <c r="E5" s="420" t="s">
        <v>3544</v>
      </c>
      <c r="F5" s="421">
        <v>32500</v>
      </c>
      <c r="G5" s="421">
        <v>33000</v>
      </c>
      <c r="H5" s="420" t="s">
        <v>3545</v>
      </c>
    </row>
    <row r="6" spans="1:8" ht="15" x14ac:dyDescent="0.2">
      <c r="A6" s="419">
        <v>4</v>
      </c>
      <c r="B6" s="420" t="s">
        <v>3532</v>
      </c>
      <c r="C6" s="420" t="s">
        <v>3546</v>
      </c>
      <c r="D6" s="420" t="s">
        <v>3547</v>
      </c>
      <c r="E6" s="420" t="s">
        <v>3548</v>
      </c>
      <c r="F6" s="421">
        <v>0</v>
      </c>
      <c r="G6" s="421">
        <v>121740.47</v>
      </c>
      <c r="H6" s="420" t="s">
        <v>3549</v>
      </c>
    </row>
    <row r="7" spans="1:8" ht="15" x14ac:dyDescent="0.2">
      <c r="A7" s="419">
        <v>5</v>
      </c>
      <c r="B7" s="420" t="s">
        <v>3550</v>
      </c>
      <c r="C7" s="420" t="s">
        <v>3551</v>
      </c>
      <c r="D7" s="420" t="s">
        <v>3552</v>
      </c>
      <c r="E7" s="420" t="s">
        <v>3553</v>
      </c>
      <c r="F7" s="421">
        <v>50000</v>
      </c>
      <c r="G7" s="421">
        <v>48000</v>
      </c>
      <c r="H7" s="420" t="s">
        <v>3554</v>
      </c>
    </row>
    <row r="8" spans="1:8" ht="15" x14ac:dyDescent="0.2">
      <c r="A8" s="419">
        <v>6</v>
      </c>
      <c r="B8" s="420" t="s">
        <v>3555</v>
      </c>
      <c r="C8" s="420" t="s">
        <v>3556</v>
      </c>
      <c r="D8" s="420" t="s">
        <v>3557</v>
      </c>
      <c r="E8" s="420" t="s">
        <v>3558</v>
      </c>
      <c r="F8" s="421">
        <v>50000</v>
      </c>
      <c r="G8" s="421">
        <v>60000</v>
      </c>
      <c r="H8" s="420" t="s">
        <v>3559</v>
      </c>
    </row>
    <row r="9" spans="1:8" ht="15" x14ac:dyDescent="0.2">
      <c r="A9" s="419">
        <v>7</v>
      </c>
      <c r="B9" s="420" t="s">
        <v>3560</v>
      </c>
      <c r="C9" s="420" t="s">
        <v>3561</v>
      </c>
      <c r="D9" s="420" t="s">
        <v>3562</v>
      </c>
      <c r="E9" s="420" t="s">
        <v>3563</v>
      </c>
      <c r="F9" s="421">
        <v>50000</v>
      </c>
      <c r="G9" s="421">
        <v>32098.57</v>
      </c>
      <c r="H9" s="420" t="s">
        <v>3564</v>
      </c>
    </row>
    <row r="10" spans="1:8" ht="15" x14ac:dyDescent="0.2">
      <c r="A10" s="419">
        <v>8</v>
      </c>
      <c r="B10" s="420" t="s">
        <v>3560</v>
      </c>
      <c r="C10" s="420" t="s">
        <v>3565</v>
      </c>
      <c r="D10" s="420" t="s">
        <v>3566</v>
      </c>
      <c r="E10" s="420" t="s">
        <v>3567</v>
      </c>
      <c r="F10" s="421">
        <v>50000</v>
      </c>
      <c r="G10" s="421">
        <v>52000</v>
      </c>
      <c r="H10" s="420" t="s">
        <v>3568</v>
      </c>
    </row>
    <row r="11" spans="1:8" ht="30" x14ac:dyDescent="0.2">
      <c r="A11" s="419">
        <v>9</v>
      </c>
      <c r="B11" s="420" t="s">
        <v>3541</v>
      </c>
      <c r="C11" s="420" t="s">
        <v>3569</v>
      </c>
      <c r="D11" s="420" t="s">
        <v>3570</v>
      </c>
      <c r="E11" s="420" t="s">
        <v>3571</v>
      </c>
      <c r="F11" s="421">
        <v>45978</v>
      </c>
      <c r="G11" s="421">
        <v>12222</v>
      </c>
      <c r="H11" s="420" t="s">
        <v>3572</v>
      </c>
    </row>
    <row r="12" spans="1:8" ht="15" x14ac:dyDescent="0.2">
      <c r="A12" s="419">
        <v>10</v>
      </c>
      <c r="B12" s="420" t="s">
        <v>3550</v>
      </c>
      <c r="C12" s="420" t="s">
        <v>3573</v>
      </c>
      <c r="D12" s="420" t="s">
        <v>3574</v>
      </c>
      <c r="E12" s="420" t="s">
        <v>3575</v>
      </c>
      <c r="F12" s="421">
        <v>50000</v>
      </c>
      <c r="G12" s="421">
        <v>0</v>
      </c>
      <c r="H12" s="420" t="s">
        <v>3576</v>
      </c>
    </row>
    <row r="13" spans="1:8" ht="15" x14ac:dyDescent="0.2">
      <c r="A13" s="419">
        <v>11</v>
      </c>
      <c r="B13" s="420" t="s">
        <v>3577</v>
      </c>
      <c r="C13" s="420" t="s">
        <v>3578</v>
      </c>
      <c r="D13" s="420" t="s">
        <v>3579</v>
      </c>
      <c r="E13" s="420" t="s">
        <v>3580</v>
      </c>
      <c r="F13" s="421">
        <v>30000</v>
      </c>
      <c r="G13" s="421">
        <v>5000</v>
      </c>
      <c r="H13" s="420" t="s">
        <v>3581</v>
      </c>
    </row>
    <row r="14" spans="1:8" ht="15" x14ac:dyDescent="0.2">
      <c r="A14" s="419">
        <v>12</v>
      </c>
      <c r="B14" s="420" t="s">
        <v>3532</v>
      </c>
      <c r="C14" s="420" t="s">
        <v>3582</v>
      </c>
      <c r="D14" s="420" t="s">
        <v>3583</v>
      </c>
      <c r="E14" s="420" t="s">
        <v>3584</v>
      </c>
      <c r="F14" s="421">
        <v>40000</v>
      </c>
      <c r="G14" s="421">
        <v>0</v>
      </c>
      <c r="H14" s="420" t="s">
        <v>3585</v>
      </c>
    </row>
    <row r="15" spans="1:8" ht="15" x14ac:dyDescent="0.2">
      <c r="A15" s="419">
        <v>13</v>
      </c>
      <c r="B15" s="420" t="s">
        <v>3532</v>
      </c>
      <c r="C15" s="420" t="s">
        <v>3533</v>
      </c>
      <c r="D15" s="420" t="s">
        <v>3586</v>
      </c>
      <c r="E15" s="420" t="s">
        <v>3587</v>
      </c>
      <c r="F15" s="421">
        <v>70000</v>
      </c>
      <c r="G15" s="421">
        <v>340000</v>
      </c>
      <c r="H15" s="420" t="s">
        <v>3588</v>
      </c>
    </row>
    <row r="16" spans="1:8" ht="15" x14ac:dyDescent="0.2">
      <c r="A16" s="419">
        <v>14</v>
      </c>
      <c r="B16" s="420" t="s">
        <v>3555</v>
      </c>
      <c r="C16" s="420" t="s">
        <v>3589</v>
      </c>
      <c r="D16" s="420" t="s">
        <v>3590</v>
      </c>
      <c r="E16" s="420" t="s">
        <v>3591</v>
      </c>
      <c r="F16" s="421">
        <v>70000</v>
      </c>
      <c r="G16" s="421">
        <v>0</v>
      </c>
      <c r="H16" s="420" t="s">
        <v>3592</v>
      </c>
    </row>
    <row r="17" spans="1:8" ht="15" x14ac:dyDescent="0.2">
      <c r="A17" s="419">
        <v>15</v>
      </c>
      <c r="B17" s="420" t="s">
        <v>3532</v>
      </c>
      <c r="C17" s="420" t="s">
        <v>3537</v>
      </c>
      <c r="D17" s="420" t="s">
        <v>3593</v>
      </c>
      <c r="E17" s="420" t="s">
        <v>3594</v>
      </c>
      <c r="F17" s="421">
        <v>50000</v>
      </c>
      <c r="G17" s="421">
        <v>36500</v>
      </c>
      <c r="H17" s="420" t="s">
        <v>3595</v>
      </c>
    </row>
    <row r="18" spans="1:8" ht="15" x14ac:dyDescent="0.2">
      <c r="A18" s="419">
        <v>16</v>
      </c>
      <c r="B18" s="420" t="s">
        <v>3532</v>
      </c>
      <c r="C18" s="420" t="s">
        <v>3546</v>
      </c>
      <c r="D18" s="420" t="s">
        <v>3596</v>
      </c>
      <c r="E18" s="420" t="s">
        <v>3597</v>
      </c>
      <c r="F18" s="421">
        <v>0</v>
      </c>
      <c r="G18" s="421">
        <v>126734.46</v>
      </c>
      <c r="H18" s="420" t="s">
        <v>3598</v>
      </c>
    </row>
    <row r="19" spans="1:8" ht="15" x14ac:dyDescent="0.2">
      <c r="A19" s="419">
        <v>17</v>
      </c>
      <c r="B19" s="420" t="s">
        <v>3541</v>
      </c>
      <c r="C19" s="420" t="s">
        <v>3542</v>
      </c>
      <c r="D19" s="420" t="s">
        <v>3599</v>
      </c>
      <c r="E19" s="420" t="s">
        <v>3600</v>
      </c>
      <c r="F19" s="421">
        <v>15000</v>
      </c>
      <c r="G19" s="421">
        <v>17000</v>
      </c>
      <c r="H19" s="420" t="s">
        <v>3601</v>
      </c>
    </row>
    <row r="20" spans="1:8" ht="15" x14ac:dyDescent="0.2">
      <c r="A20" s="419">
        <v>18</v>
      </c>
      <c r="B20" s="420" t="s">
        <v>3602</v>
      </c>
      <c r="C20" s="420" t="s">
        <v>3603</v>
      </c>
      <c r="D20" s="420" t="s">
        <v>3604</v>
      </c>
      <c r="E20" s="420" t="s">
        <v>3605</v>
      </c>
      <c r="F20" s="421">
        <v>40000</v>
      </c>
      <c r="G20" s="421">
        <v>20000</v>
      </c>
      <c r="H20" s="420" t="s">
        <v>3606</v>
      </c>
    </row>
    <row r="21" spans="1:8" ht="15" x14ac:dyDescent="0.2">
      <c r="A21" s="419">
        <v>19</v>
      </c>
      <c r="B21" s="420" t="s">
        <v>3560</v>
      </c>
      <c r="C21" s="420" t="s">
        <v>3565</v>
      </c>
      <c r="D21" s="420" t="s">
        <v>3607</v>
      </c>
      <c r="E21" s="420" t="s">
        <v>3608</v>
      </c>
      <c r="F21" s="421">
        <v>50000</v>
      </c>
      <c r="G21" s="421">
        <v>70000</v>
      </c>
      <c r="H21" s="420" t="s">
        <v>3609</v>
      </c>
    </row>
    <row r="22" spans="1:8" ht="15" x14ac:dyDescent="0.2">
      <c r="A22" s="419">
        <v>20</v>
      </c>
      <c r="B22" s="420" t="s">
        <v>3532</v>
      </c>
      <c r="C22" s="420" t="s">
        <v>3546</v>
      </c>
      <c r="D22" s="420" t="s">
        <v>3610</v>
      </c>
      <c r="E22" s="420" t="s">
        <v>3611</v>
      </c>
      <c r="F22" s="421">
        <v>0</v>
      </c>
      <c r="G22" s="421">
        <v>113163.66</v>
      </c>
      <c r="H22" s="420" t="s">
        <v>3612</v>
      </c>
    </row>
    <row r="23" spans="1:8" ht="15" x14ac:dyDescent="0.2">
      <c r="A23" s="419">
        <v>21</v>
      </c>
      <c r="B23" s="420" t="s">
        <v>3532</v>
      </c>
      <c r="C23" s="420" t="s">
        <v>3546</v>
      </c>
      <c r="D23" s="420" t="s">
        <v>3613</v>
      </c>
      <c r="E23" s="420" t="s">
        <v>3614</v>
      </c>
      <c r="F23" s="421">
        <v>0</v>
      </c>
      <c r="G23" s="421">
        <v>78893.009999999995</v>
      </c>
      <c r="H23" s="420" t="s">
        <v>3615</v>
      </c>
    </row>
    <row r="24" spans="1:8" ht="30" x14ac:dyDescent="0.2">
      <c r="A24" s="419">
        <v>22</v>
      </c>
      <c r="B24" s="420" t="s">
        <v>3532</v>
      </c>
      <c r="C24" s="420" t="s">
        <v>3616</v>
      </c>
      <c r="D24" s="420" t="s">
        <v>3617</v>
      </c>
      <c r="E24" s="420" t="s">
        <v>3618</v>
      </c>
      <c r="F24" s="421">
        <v>50000</v>
      </c>
      <c r="G24" s="421">
        <v>25000</v>
      </c>
      <c r="H24" s="420" t="s">
        <v>3619</v>
      </c>
    </row>
    <row r="25" spans="1:8" ht="30" x14ac:dyDescent="0.2">
      <c r="A25" s="419">
        <v>23</v>
      </c>
      <c r="B25" s="420" t="s">
        <v>3560</v>
      </c>
      <c r="C25" s="420" t="s">
        <v>3565</v>
      </c>
      <c r="D25" s="420" t="s">
        <v>3620</v>
      </c>
      <c r="E25" s="420" t="s">
        <v>3621</v>
      </c>
      <c r="F25" s="421">
        <v>50000</v>
      </c>
      <c r="G25" s="421">
        <v>300000</v>
      </c>
      <c r="H25" s="420" t="s">
        <v>3622</v>
      </c>
    </row>
    <row r="26" spans="1:8" ht="30" x14ac:dyDescent="0.2">
      <c r="A26" s="419">
        <v>24</v>
      </c>
      <c r="B26" s="420" t="s">
        <v>3532</v>
      </c>
      <c r="C26" s="420" t="s">
        <v>3623</v>
      </c>
      <c r="D26" s="420" t="s">
        <v>3624</v>
      </c>
      <c r="E26" s="420" t="s">
        <v>3625</v>
      </c>
      <c r="F26" s="421">
        <v>50000</v>
      </c>
      <c r="G26" s="421">
        <v>23000</v>
      </c>
      <c r="H26" s="420" t="s">
        <v>3626</v>
      </c>
    </row>
    <row r="27" spans="1:8" ht="30" x14ac:dyDescent="0.2">
      <c r="A27" s="419">
        <v>25</v>
      </c>
      <c r="B27" s="420" t="s">
        <v>3532</v>
      </c>
      <c r="C27" s="420" t="s">
        <v>3627</v>
      </c>
      <c r="D27" s="420" t="s">
        <v>3628</v>
      </c>
      <c r="E27" s="420" t="s">
        <v>3629</v>
      </c>
      <c r="F27" s="421">
        <v>50000</v>
      </c>
      <c r="G27" s="421">
        <v>60000</v>
      </c>
      <c r="H27" s="420" t="s">
        <v>3630</v>
      </c>
    </row>
    <row r="28" spans="1:8" ht="15" x14ac:dyDescent="0.2">
      <c r="A28" s="419">
        <v>26</v>
      </c>
      <c r="B28" s="420" t="s">
        <v>3532</v>
      </c>
      <c r="C28" s="420" t="s">
        <v>3631</v>
      </c>
      <c r="D28" s="420" t="s">
        <v>3632</v>
      </c>
      <c r="E28" s="420" t="s">
        <v>3633</v>
      </c>
      <c r="F28" s="421">
        <v>50000</v>
      </c>
      <c r="G28" s="421">
        <v>99417.8</v>
      </c>
      <c r="H28" s="420" t="s">
        <v>3634</v>
      </c>
    </row>
    <row r="29" spans="1:8" ht="15" x14ac:dyDescent="0.2">
      <c r="A29" s="419">
        <v>27</v>
      </c>
      <c r="B29" s="420" t="s">
        <v>3532</v>
      </c>
      <c r="C29" s="420" t="s">
        <v>3635</v>
      </c>
      <c r="D29" s="420" t="s">
        <v>3636</v>
      </c>
      <c r="E29" s="420" t="s">
        <v>3637</v>
      </c>
      <c r="F29" s="421">
        <v>37000</v>
      </c>
      <c r="G29" s="421">
        <v>38000</v>
      </c>
      <c r="H29" s="420" t="s">
        <v>3585</v>
      </c>
    </row>
    <row r="30" spans="1:8" ht="15" x14ac:dyDescent="0.2">
      <c r="A30" s="419">
        <v>28</v>
      </c>
      <c r="B30" s="420" t="s">
        <v>3541</v>
      </c>
      <c r="C30" s="420" t="s">
        <v>3638</v>
      </c>
      <c r="D30" s="420" t="s">
        <v>3639</v>
      </c>
      <c r="E30" s="420" t="s">
        <v>3640</v>
      </c>
      <c r="F30" s="421">
        <v>50000</v>
      </c>
      <c r="G30" s="421">
        <v>227500</v>
      </c>
      <c r="H30" s="420" t="s">
        <v>3641</v>
      </c>
    </row>
    <row r="31" spans="1:8" ht="15" x14ac:dyDescent="0.2">
      <c r="A31" s="419">
        <v>29</v>
      </c>
      <c r="B31" s="420" t="s">
        <v>3541</v>
      </c>
      <c r="C31" s="420" t="s">
        <v>3642</v>
      </c>
      <c r="D31" s="420" t="s">
        <v>3643</v>
      </c>
      <c r="E31" s="420" t="s">
        <v>3644</v>
      </c>
      <c r="F31" s="421">
        <v>50000</v>
      </c>
      <c r="G31" s="421">
        <v>19000</v>
      </c>
      <c r="H31" s="420" t="s">
        <v>3645</v>
      </c>
    </row>
    <row r="32" spans="1:8" ht="15" x14ac:dyDescent="0.2">
      <c r="A32" s="419">
        <v>30</v>
      </c>
      <c r="B32" s="420" t="s">
        <v>3541</v>
      </c>
      <c r="C32" s="420" t="s">
        <v>3646</v>
      </c>
      <c r="D32" s="420" t="s">
        <v>3647</v>
      </c>
      <c r="E32" s="420" t="s">
        <v>3648</v>
      </c>
      <c r="F32" s="421">
        <v>24000</v>
      </c>
      <c r="G32" s="421">
        <v>25000</v>
      </c>
      <c r="H32" s="420" t="s">
        <v>3649</v>
      </c>
    </row>
    <row r="33" spans="1:8" ht="15" x14ac:dyDescent="0.2">
      <c r="A33" s="419">
        <v>31</v>
      </c>
      <c r="B33" s="420" t="s">
        <v>3555</v>
      </c>
      <c r="C33" s="420" t="s">
        <v>3650</v>
      </c>
      <c r="D33" s="420" t="s">
        <v>3651</v>
      </c>
      <c r="E33" s="420" t="s">
        <v>3652</v>
      </c>
      <c r="F33" s="421">
        <v>50000</v>
      </c>
      <c r="G33" s="421">
        <v>50000</v>
      </c>
      <c r="H33" s="420" t="s">
        <v>3653</v>
      </c>
    </row>
    <row r="34" spans="1:8" ht="15" x14ac:dyDescent="0.2">
      <c r="A34" s="419">
        <v>32</v>
      </c>
      <c r="B34" s="420" t="s">
        <v>3550</v>
      </c>
      <c r="C34" s="420" t="s">
        <v>3654</v>
      </c>
      <c r="D34" s="420" t="s">
        <v>3655</v>
      </c>
      <c r="E34" s="420" t="s">
        <v>3656</v>
      </c>
      <c r="F34" s="421">
        <v>35932.54</v>
      </c>
      <c r="G34" s="421">
        <v>18000</v>
      </c>
      <c r="H34" s="420" t="s">
        <v>3657</v>
      </c>
    </row>
    <row r="35" spans="1:8" ht="15" x14ac:dyDescent="0.2">
      <c r="A35" s="419">
        <v>33</v>
      </c>
      <c r="B35" s="420" t="s">
        <v>3550</v>
      </c>
      <c r="C35" s="420" t="s">
        <v>3551</v>
      </c>
      <c r="D35" s="420" t="s">
        <v>3658</v>
      </c>
      <c r="E35" s="420" t="s">
        <v>3659</v>
      </c>
      <c r="F35" s="421">
        <v>50000</v>
      </c>
      <c r="G35" s="421">
        <v>12000</v>
      </c>
      <c r="H35" s="420" t="s">
        <v>3660</v>
      </c>
    </row>
    <row r="36" spans="1:8" ht="15" x14ac:dyDescent="0.2">
      <c r="A36" s="419">
        <v>34</v>
      </c>
      <c r="B36" s="420" t="s">
        <v>3532</v>
      </c>
      <c r="C36" s="420" t="s">
        <v>3661</v>
      </c>
      <c r="D36" s="420" t="s">
        <v>3662</v>
      </c>
      <c r="E36" s="420" t="s">
        <v>3663</v>
      </c>
      <c r="F36" s="421">
        <v>50000</v>
      </c>
      <c r="G36" s="421">
        <v>100000</v>
      </c>
      <c r="H36" s="420" t="s">
        <v>3664</v>
      </c>
    </row>
    <row r="37" spans="1:8" ht="15" x14ac:dyDescent="0.2">
      <c r="A37" s="419">
        <v>35</v>
      </c>
      <c r="B37" s="420" t="s">
        <v>3555</v>
      </c>
      <c r="C37" s="420" t="s">
        <v>3665</v>
      </c>
      <c r="D37" s="420" t="s">
        <v>3666</v>
      </c>
      <c r="E37" s="420" t="s">
        <v>3667</v>
      </c>
      <c r="F37" s="421">
        <v>30400</v>
      </c>
      <c r="G37" s="421">
        <v>89000</v>
      </c>
      <c r="H37" s="420" t="s">
        <v>3668</v>
      </c>
    </row>
    <row r="38" spans="1:8" ht="15" x14ac:dyDescent="0.2">
      <c r="A38" s="419">
        <v>36</v>
      </c>
      <c r="B38" s="420" t="s">
        <v>3577</v>
      </c>
      <c r="C38" s="420" t="s">
        <v>3669</v>
      </c>
      <c r="D38" s="420" t="s">
        <v>3670</v>
      </c>
      <c r="E38" s="420" t="s">
        <v>3671</v>
      </c>
      <c r="F38" s="421">
        <v>50000</v>
      </c>
      <c r="G38" s="421">
        <v>650000</v>
      </c>
      <c r="H38" s="420" t="s">
        <v>3672</v>
      </c>
    </row>
    <row r="39" spans="1:8" ht="15" x14ac:dyDescent="0.2">
      <c r="A39" s="419">
        <v>37</v>
      </c>
      <c r="B39" s="420" t="s">
        <v>3560</v>
      </c>
      <c r="C39" s="420" t="s">
        <v>3673</v>
      </c>
      <c r="D39" s="420" t="s">
        <v>3674</v>
      </c>
      <c r="E39" s="420" t="s">
        <v>3675</v>
      </c>
      <c r="F39" s="421">
        <v>50000</v>
      </c>
      <c r="G39" s="421">
        <v>15000</v>
      </c>
      <c r="H39" s="420" t="s">
        <v>3676</v>
      </c>
    </row>
    <row r="40" spans="1:8" ht="15" x14ac:dyDescent="0.2">
      <c r="A40" s="419">
        <v>38</v>
      </c>
      <c r="B40" s="420" t="s">
        <v>3555</v>
      </c>
      <c r="C40" s="420" t="s">
        <v>3589</v>
      </c>
      <c r="D40" s="420" t="s">
        <v>3677</v>
      </c>
      <c r="E40" s="420" t="s">
        <v>3678</v>
      </c>
      <c r="F40" s="421">
        <v>70000</v>
      </c>
      <c r="G40" s="421">
        <v>0</v>
      </c>
      <c r="H40" s="420" t="s">
        <v>3679</v>
      </c>
    </row>
    <row r="41" spans="1:8" ht="15" x14ac:dyDescent="0.2">
      <c r="A41" s="419">
        <v>39</v>
      </c>
      <c r="B41" s="420" t="s">
        <v>3541</v>
      </c>
      <c r="C41" s="420" t="s">
        <v>3680</v>
      </c>
      <c r="D41" s="420" t="s">
        <v>3681</v>
      </c>
      <c r="E41" s="420" t="s">
        <v>3682</v>
      </c>
      <c r="F41" s="421">
        <v>49000</v>
      </c>
      <c r="G41" s="421">
        <v>22000</v>
      </c>
      <c r="H41" s="420" t="s">
        <v>3683</v>
      </c>
    </row>
    <row r="42" spans="1:8" ht="30" x14ac:dyDescent="0.2">
      <c r="A42" s="419">
        <v>40</v>
      </c>
      <c r="B42" s="420" t="s">
        <v>3550</v>
      </c>
      <c r="C42" s="420" t="s">
        <v>3684</v>
      </c>
      <c r="D42" s="420" t="s">
        <v>3685</v>
      </c>
      <c r="E42" s="420" t="s">
        <v>3686</v>
      </c>
      <c r="F42" s="421">
        <v>39497.24</v>
      </c>
      <c r="G42" s="421">
        <v>10499.26</v>
      </c>
      <c r="H42" s="420" t="s">
        <v>3687</v>
      </c>
    </row>
    <row r="43" spans="1:8" ht="30" x14ac:dyDescent="0.2">
      <c r="A43" s="419">
        <v>41</v>
      </c>
      <c r="B43" s="420" t="s">
        <v>3532</v>
      </c>
      <c r="C43" s="420" t="s">
        <v>3533</v>
      </c>
      <c r="D43" s="420" t="s">
        <v>3688</v>
      </c>
      <c r="E43" s="420" t="s">
        <v>3689</v>
      </c>
      <c r="F43" s="421">
        <v>70000</v>
      </c>
      <c r="G43" s="421">
        <v>329000</v>
      </c>
      <c r="H43" s="420" t="s">
        <v>3690</v>
      </c>
    </row>
    <row r="44" spans="1:8" ht="15" x14ac:dyDescent="0.2">
      <c r="A44" s="419">
        <v>42</v>
      </c>
      <c r="B44" s="420" t="s">
        <v>3532</v>
      </c>
      <c r="C44" s="420" t="s">
        <v>3631</v>
      </c>
      <c r="D44" s="420" t="s">
        <v>3691</v>
      </c>
      <c r="E44" s="420" t="s">
        <v>3692</v>
      </c>
      <c r="F44" s="421">
        <v>50000</v>
      </c>
      <c r="G44" s="421">
        <v>61653.760000000002</v>
      </c>
      <c r="H44" s="420" t="s">
        <v>3693</v>
      </c>
    </row>
    <row r="45" spans="1:8" ht="15" x14ac:dyDescent="0.2">
      <c r="A45" s="419">
        <v>43</v>
      </c>
      <c r="B45" s="420" t="s">
        <v>3541</v>
      </c>
      <c r="C45" s="420" t="s">
        <v>3680</v>
      </c>
      <c r="D45" s="420" t="s">
        <v>3694</v>
      </c>
      <c r="E45" s="420" t="s">
        <v>3682</v>
      </c>
      <c r="F45" s="421">
        <v>50000</v>
      </c>
      <c r="G45" s="421">
        <v>49800</v>
      </c>
      <c r="H45" s="420" t="s">
        <v>3695</v>
      </c>
    </row>
    <row r="46" spans="1:8" ht="15" x14ac:dyDescent="0.2">
      <c r="A46" s="419">
        <v>44</v>
      </c>
      <c r="B46" s="420" t="s">
        <v>3541</v>
      </c>
      <c r="C46" s="420" t="s">
        <v>3696</v>
      </c>
      <c r="D46" s="420" t="s">
        <v>3697</v>
      </c>
      <c r="E46" s="420" t="s">
        <v>3698</v>
      </c>
      <c r="F46" s="421">
        <v>16000</v>
      </c>
      <c r="G46" s="421">
        <v>0</v>
      </c>
      <c r="H46" s="420" t="s">
        <v>3699</v>
      </c>
    </row>
    <row r="47" spans="1:8" ht="15" x14ac:dyDescent="0.2">
      <c r="A47" s="419">
        <v>45</v>
      </c>
      <c r="B47" s="420" t="s">
        <v>3550</v>
      </c>
      <c r="C47" s="420" t="s">
        <v>3700</v>
      </c>
      <c r="D47" s="420" t="s">
        <v>3701</v>
      </c>
      <c r="E47" s="420" t="s">
        <v>3702</v>
      </c>
      <c r="F47" s="421">
        <v>50000</v>
      </c>
      <c r="G47" s="421">
        <v>69526.009999999995</v>
      </c>
      <c r="H47" s="420" t="s">
        <v>3703</v>
      </c>
    </row>
    <row r="48" spans="1:8" ht="15" x14ac:dyDescent="0.2">
      <c r="A48" s="419">
        <v>46</v>
      </c>
      <c r="B48" s="420" t="s">
        <v>3541</v>
      </c>
      <c r="C48" s="420" t="s">
        <v>3696</v>
      </c>
      <c r="D48" s="420" t="s">
        <v>3704</v>
      </c>
      <c r="E48" s="420" t="s">
        <v>3705</v>
      </c>
      <c r="F48" s="421">
        <v>10000</v>
      </c>
      <c r="G48" s="421">
        <v>0</v>
      </c>
      <c r="H48" s="420" t="s">
        <v>3706</v>
      </c>
    </row>
    <row r="49" spans="1:8" ht="30" x14ac:dyDescent="0.2">
      <c r="A49" s="419">
        <v>47</v>
      </c>
      <c r="B49" s="420" t="s">
        <v>3550</v>
      </c>
      <c r="C49" s="420" t="s">
        <v>3707</v>
      </c>
      <c r="D49" s="420" t="s">
        <v>3708</v>
      </c>
      <c r="E49" s="420" t="s">
        <v>3709</v>
      </c>
      <c r="F49" s="421">
        <v>50000</v>
      </c>
      <c r="G49" s="421">
        <v>100000</v>
      </c>
      <c r="H49" s="420" t="s">
        <v>3710</v>
      </c>
    </row>
    <row r="50" spans="1:8" ht="15" x14ac:dyDescent="0.2">
      <c r="A50" s="419">
        <v>48</v>
      </c>
      <c r="B50" s="420" t="s">
        <v>3532</v>
      </c>
      <c r="C50" s="420" t="s">
        <v>3533</v>
      </c>
      <c r="D50" s="420" t="s">
        <v>3711</v>
      </c>
      <c r="E50" s="420" t="s">
        <v>3712</v>
      </c>
      <c r="F50" s="421">
        <v>70000</v>
      </c>
      <c r="G50" s="421">
        <v>230000</v>
      </c>
      <c r="H50" s="420" t="s">
        <v>3713</v>
      </c>
    </row>
    <row r="51" spans="1:8" ht="15" x14ac:dyDescent="0.2">
      <c r="A51" s="419">
        <v>49</v>
      </c>
      <c r="B51" s="420" t="s">
        <v>3532</v>
      </c>
      <c r="C51" s="420" t="s">
        <v>3533</v>
      </c>
      <c r="D51" s="420" t="s">
        <v>3714</v>
      </c>
      <c r="E51" s="420" t="s">
        <v>3715</v>
      </c>
      <c r="F51" s="421">
        <v>70000</v>
      </c>
      <c r="G51" s="421">
        <v>130000</v>
      </c>
      <c r="H51" s="420" t="s">
        <v>3716</v>
      </c>
    </row>
    <row r="52" spans="1:8" ht="15" x14ac:dyDescent="0.2">
      <c r="A52" s="419">
        <v>50</v>
      </c>
      <c r="B52" s="420" t="s">
        <v>3532</v>
      </c>
      <c r="C52" s="420" t="s">
        <v>3533</v>
      </c>
      <c r="D52" s="420" t="s">
        <v>3717</v>
      </c>
      <c r="E52" s="420" t="s">
        <v>3718</v>
      </c>
      <c r="F52" s="421">
        <v>70000</v>
      </c>
      <c r="G52" s="421">
        <v>180000</v>
      </c>
      <c r="H52" s="420" t="s">
        <v>3719</v>
      </c>
    </row>
    <row r="53" spans="1:8" ht="15" x14ac:dyDescent="0.2">
      <c r="A53" s="419">
        <v>51</v>
      </c>
      <c r="B53" s="420" t="s">
        <v>3532</v>
      </c>
      <c r="C53" s="420" t="s">
        <v>3533</v>
      </c>
      <c r="D53" s="420" t="s">
        <v>3720</v>
      </c>
      <c r="E53" s="420" t="s">
        <v>3721</v>
      </c>
      <c r="F53" s="421">
        <v>70000</v>
      </c>
      <c r="G53" s="421">
        <v>80000</v>
      </c>
      <c r="H53" s="420" t="s">
        <v>3722</v>
      </c>
    </row>
    <row r="54" spans="1:8" ht="15" x14ac:dyDescent="0.2">
      <c r="A54" s="419">
        <v>52</v>
      </c>
      <c r="B54" s="420" t="s">
        <v>3532</v>
      </c>
      <c r="C54" s="420" t="s">
        <v>3546</v>
      </c>
      <c r="D54" s="420" t="s">
        <v>3723</v>
      </c>
      <c r="E54" s="420" t="s">
        <v>3724</v>
      </c>
      <c r="F54" s="421">
        <v>50000</v>
      </c>
      <c r="G54" s="421">
        <v>64162.400000000001</v>
      </c>
      <c r="H54" s="420" t="s">
        <v>3725</v>
      </c>
    </row>
    <row r="55" spans="1:8" ht="15" x14ac:dyDescent="0.2">
      <c r="A55" s="419">
        <v>53</v>
      </c>
      <c r="B55" s="420" t="s">
        <v>3532</v>
      </c>
      <c r="C55" s="420" t="s">
        <v>3661</v>
      </c>
      <c r="D55" s="420" t="s">
        <v>3726</v>
      </c>
      <c r="E55" s="420" t="s">
        <v>3727</v>
      </c>
      <c r="F55" s="421">
        <v>50000</v>
      </c>
      <c r="G55" s="421">
        <v>70000</v>
      </c>
      <c r="H55" s="420" t="s">
        <v>3728</v>
      </c>
    </row>
    <row r="56" spans="1:8" ht="15" x14ac:dyDescent="0.2">
      <c r="A56" s="419">
        <v>54</v>
      </c>
      <c r="B56" s="420" t="s">
        <v>3532</v>
      </c>
      <c r="C56" s="420" t="s">
        <v>3533</v>
      </c>
      <c r="D56" s="420" t="s">
        <v>3729</v>
      </c>
      <c r="E56" s="420" t="s">
        <v>3730</v>
      </c>
      <c r="F56" s="421">
        <v>70000</v>
      </c>
      <c r="G56" s="421">
        <v>50000</v>
      </c>
      <c r="H56" s="420" t="s">
        <v>3731</v>
      </c>
    </row>
    <row r="57" spans="1:8" ht="15" x14ac:dyDescent="0.2">
      <c r="A57" s="419">
        <v>55</v>
      </c>
      <c r="B57" s="420" t="s">
        <v>3560</v>
      </c>
      <c r="C57" s="420" t="s">
        <v>3732</v>
      </c>
      <c r="D57" s="420" t="s">
        <v>3733</v>
      </c>
      <c r="E57" s="420" t="s">
        <v>3734</v>
      </c>
      <c r="F57" s="421">
        <v>49840</v>
      </c>
      <c r="G57" s="421">
        <v>6160</v>
      </c>
      <c r="H57" s="420" t="s">
        <v>3735</v>
      </c>
    </row>
    <row r="58" spans="1:8" ht="30" x14ac:dyDescent="0.2">
      <c r="A58" s="419">
        <v>56</v>
      </c>
      <c r="B58" s="420" t="s">
        <v>3532</v>
      </c>
      <c r="C58" s="420" t="s">
        <v>3736</v>
      </c>
      <c r="D58" s="420" t="s">
        <v>3737</v>
      </c>
      <c r="E58" s="420" t="s">
        <v>3738</v>
      </c>
      <c r="F58" s="421">
        <v>19000</v>
      </c>
      <c r="G58" s="421">
        <v>21000</v>
      </c>
      <c r="H58" s="420" t="s">
        <v>3693</v>
      </c>
    </row>
    <row r="59" spans="1:8" ht="15" x14ac:dyDescent="0.2">
      <c r="A59" s="419">
        <v>57</v>
      </c>
      <c r="B59" s="420" t="s">
        <v>3602</v>
      </c>
      <c r="C59" s="420" t="s">
        <v>3739</v>
      </c>
      <c r="D59" s="420" t="s">
        <v>3740</v>
      </c>
      <c r="E59" s="420" t="s">
        <v>3741</v>
      </c>
      <c r="F59" s="421">
        <v>40950</v>
      </c>
      <c r="G59" s="421">
        <v>4550</v>
      </c>
      <c r="H59" s="420" t="s">
        <v>3742</v>
      </c>
    </row>
    <row r="60" spans="1:8" ht="30" x14ac:dyDescent="0.2">
      <c r="A60" s="419">
        <v>58</v>
      </c>
      <c r="B60" s="420" t="s">
        <v>3541</v>
      </c>
      <c r="C60" s="420" t="s">
        <v>3743</v>
      </c>
      <c r="D60" s="420" t="s">
        <v>3744</v>
      </c>
      <c r="E60" s="420" t="s">
        <v>3745</v>
      </c>
      <c r="F60" s="421">
        <v>27500</v>
      </c>
      <c r="G60" s="421">
        <v>12500</v>
      </c>
      <c r="H60" s="420" t="s">
        <v>3746</v>
      </c>
    </row>
    <row r="61" spans="1:8" ht="15" x14ac:dyDescent="0.2">
      <c r="A61" s="419">
        <v>59</v>
      </c>
      <c r="B61" s="420" t="s">
        <v>3602</v>
      </c>
      <c r="C61" s="420" t="s">
        <v>3739</v>
      </c>
      <c r="D61" s="420" t="s">
        <v>3747</v>
      </c>
      <c r="E61" s="420" t="s">
        <v>3748</v>
      </c>
      <c r="F61" s="421">
        <v>50000</v>
      </c>
      <c r="G61" s="421">
        <v>37840</v>
      </c>
      <c r="H61" s="420" t="s">
        <v>3749</v>
      </c>
    </row>
    <row r="62" spans="1:8" ht="15" x14ac:dyDescent="0.2">
      <c r="A62" s="419">
        <v>60</v>
      </c>
      <c r="B62" s="420" t="s">
        <v>3550</v>
      </c>
      <c r="C62" s="420" t="s">
        <v>3750</v>
      </c>
      <c r="D62" s="420" t="s">
        <v>3751</v>
      </c>
      <c r="E62" s="420" t="s">
        <v>3752</v>
      </c>
      <c r="F62" s="421">
        <v>35000</v>
      </c>
      <c r="G62" s="421">
        <v>40000</v>
      </c>
      <c r="H62" s="420" t="s">
        <v>3753</v>
      </c>
    </row>
    <row r="63" spans="1:8" ht="15" x14ac:dyDescent="0.2">
      <c r="A63" s="419">
        <v>61</v>
      </c>
      <c r="B63" s="420" t="s">
        <v>3532</v>
      </c>
      <c r="C63" s="420" t="s">
        <v>3754</v>
      </c>
      <c r="D63" s="420" t="s">
        <v>3755</v>
      </c>
      <c r="E63" s="420" t="s">
        <v>3756</v>
      </c>
      <c r="F63" s="421">
        <v>50000</v>
      </c>
      <c r="G63" s="421">
        <v>28000</v>
      </c>
      <c r="H63" s="420" t="s">
        <v>3757</v>
      </c>
    </row>
    <row r="64" spans="1:8" ht="15" x14ac:dyDescent="0.2">
      <c r="A64" s="419">
        <v>62</v>
      </c>
      <c r="B64" s="420" t="s">
        <v>3550</v>
      </c>
      <c r="C64" s="420" t="s">
        <v>3758</v>
      </c>
      <c r="D64" s="420" t="s">
        <v>3759</v>
      </c>
      <c r="E64" s="420" t="s">
        <v>3760</v>
      </c>
      <c r="F64" s="421">
        <v>25000</v>
      </c>
      <c r="G64" s="421">
        <v>0</v>
      </c>
      <c r="H64" s="420" t="s">
        <v>3761</v>
      </c>
    </row>
    <row r="65" spans="1:8" ht="15" x14ac:dyDescent="0.2">
      <c r="A65" s="419">
        <v>63</v>
      </c>
      <c r="B65" s="420" t="s">
        <v>3555</v>
      </c>
      <c r="C65" s="420" t="s">
        <v>3762</v>
      </c>
      <c r="D65" s="420" t="s">
        <v>3763</v>
      </c>
      <c r="E65" s="420" t="s">
        <v>3764</v>
      </c>
      <c r="F65" s="421">
        <v>11953</v>
      </c>
      <c r="G65" s="421">
        <v>0</v>
      </c>
      <c r="H65" s="420" t="s">
        <v>3581</v>
      </c>
    </row>
    <row r="66" spans="1:8" ht="15" x14ac:dyDescent="0.2">
      <c r="A66" s="419">
        <v>64</v>
      </c>
      <c r="B66" s="420" t="s">
        <v>3555</v>
      </c>
      <c r="C66" s="420" t="s">
        <v>3762</v>
      </c>
      <c r="D66" s="420" t="s">
        <v>3765</v>
      </c>
      <c r="E66" s="420" t="s">
        <v>3766</v>
      </c>
      <c r="F66" s="421">
        <v>13000</v>
      </c>
      <c r="G66" s="421">
        <v>2351.2600000000002</v>
      </c>
      <c r="H66" s="420" t="s">
        <v>3767</v>
      </c>
    </row>
    <row r="67" spans="1:8" ht="15" x14ac:dyDescent="0.2">
      <c r="A67" s="419">
        <v>65</v>
      </c>
      <c r="B67" s="420" t="s">
        <v>3555</v>
      </c>
      <c r="C67" s="420" t="s">
        <v>3768</v>
      </c>
      <c r="D67" s="420" t="s">
        <v>3769</v>
      </c>
      <c r="E67" s="420" t="s">
        <v>3770</v>
      </c>
      <c r="F67" s="421">
        <v>17500</v>
      </c>
      <c r="G67" s="421">
        <v>7500</v>
      </c>
      <c r="H67" s="420" t="s">
        <v>3771</v>
      </c>
    </row>
    <row r="68" spans="1:8" ht="15" x14ac:dyDescent="0.2">
      <c r="A68" s="419">
        <v>66</v>
      </c>
      <c r="B68" s="420" t="s">
        <v>3532</v>
      </c>
      <c r="C68" s="420" t="s">
        <v>3772</v>
      </c>
      <c r="D68" s="420" t="s">
        <v>3773</v>
      </c>
      <c r="E68" s="420" t="s">
        <v>3774</v>
      </c>
      <c r="F68" s="421">
        <v>50000</v>
      </c>
      <c r="G68" s="421">
        <v>194000</v>
      </c>
      <c r="H68" s="420" t="s">
        <v>3775</v>
      </c>
    </row>
    <row r="69" spans="1:8" ht="15" x14ac:dyDescent="0.2">
      <c r="A69" s="419">
        <v>67</v>
      </c>
      <c r="B69" s="420" t="s">
        <v>3532</v>
      </c>
      <c r="C69" s="420" t="s">
        <v>3533</v>
      </c>
      <c r="D69" s="420" t="s">
        <v>3776</v>
      </c>
      <c r="E69" s="420" t="s">
        <v>3777</v>
      </c>
      <c r="F69" s="421">
        <v>70000</v>
      </c>
      <c r="G69" s="421">
        <v>180000</v>
      </c>
      <c r="H69" s="420" t="s">
        <v>3778</v>
      </c>
    </row>
    <row r="70" spans="1:8" ht="15" x14ac:dyDescent="0.2">
      <c r="A70" s="419">
        <v>68</v>
      </c>
      <c r="B70" s="420" t="s">
        <v>3532</v>
      </c>
      <c r="C70" s="420" t="s">
        <v>3533</v>
      </c>
      <c r="D70" s="420" t="s">
        <v>3779</v>
      </c>
      <c r="E70" s="420" t="s">
        <v>3780</v>
      </c>
      <c r="F70" s="421">
        <v>70000</v>
      </c>
      <c r="G70" s="421">
        <v>130000</v>
      </c>
      <c r="H70" s="420" t="s">
        <v>3781</v>
      </c>
    </row>
    <row r="71" spans="1:8" ht="15" x14ac:dyDescent="0.2">
      <c r="A71" s="419">
        <v>69</v>
      </c>
      <c r="B71" s="420" t="s">
        <v>3532</v>
      </c>
      <c r="C71" s="420" t="s">
        <v>3533</v>
      </c>
      <c r="D71" s="420" t="s">
        <v>3782</v>
      </c>
      <c r="E71" s="420" t="s">
        <v>3783</v>
      </c>
      <c r="F71" s="421">
        <v>70000</v>
      </c>
      <c r="G71" s="421">
        <v>230000</v>
      </c>
      <c r="H71" s="420" t="s">
        <v>3784</v>
      </c>
    </row>
    <row r="72" spans="1:8" ht="15" x14ac:dyDescent="0.2">
      <c r="A72" s="419">
        <v>70</v>
      </c>
      <c r="B72" s="420" t="s">
        <v>3541</v>
      </c>
      <c r="C72" s="420" t="s">
        <v>3785</v>
      </c>
      <c r="D72" s="420" t="s">
        <v>3786</v>
      </c>
      <c r="E72" s="420" t="s">
        <v>3787</v>
      </c>
      <c r="F72" s="421">
        <v>50000</v>
      </c>
      <c r="G72" s="421">
        <v>85000</v>
      </c>
      <c r="H72" s="420" t="s">
        <v>3788</v>
      </c>
    </row>
    <row r="73" spans="1:8" ht="30" x14ac:dyDescent="0.2">
      <c r="A73" s="419">
        <v>71</v>
      </c>
      <c r="B73" s="420" t="s">
        <v>3532</v>
      </c>
      <c r="C73" s="420" t="s">
        <v>3789</v>
      </c>
      <c r="D73" s="420" t="s">
        <v>3790</v>
      </c>
      <c r="E73" s="420" t="s">
        <v>3791</v>
      </c>
      <c r="F73" s="421">
        <v>50000</v>
      </c>
      <c r="G73" s="421">
        <v>30000</v>
      </c>
      <c r="H73" s="420" t="s">
        <v>3792</v>
      </c>
    </row>
    <row r="74" spans="1:8" ht="15" x14ac:dyDescent="0.2">
      <c r="A74" s="419">
        <v>72</v>
      </c>
      <c r="B74" s="420" t="s">
        <v>3577</v>
      </c>
      <c r="C74" s="420" t="s">
        <v>3793</v>
      </c>
      <c r="D74" s="420" t="s">
        <v>3794</v>
      </c>
      <c r="E74" s="420" t="s">
        <v>3795</v>
      </c>
      <c r="F74" s="421">
        <v>50000</v>
      </c>
      <c r="G74" s="421">
        <v>250000</v>
      </c>
      <c r="H74" s="420" t="s">
        <v>3796</v>
      </c>
    </row>
    <row r="75" spans="1:8" ht="30" x14ac:dyDescent="0.2">
      <c r="A75" s="419">
        <v>73</v>
      </c>
      <c r="B75" s="420" t="s">
        <v>3560</v>
      </c>
      <c r="C75" s="420" t="s">
        <v>3797</v>
      </c>
      <c r="D75" s="420" t="s">
        <v>3798</v>
      </c>
      <c r="E75" s="420" t="s">
        <v>3799</v>
      </c>
      <c r="F75" s="421">
        <v>50000</v>
      </c>
      <c r="G75" s="421">
        <v>300000</v>
      </c>
      <c r="H75" s="420" t="s">
        <v>3800</v>
      </c>
    </row>
    <row r="76" spans="1:8" ht="15" x14ac:dyDescent="0.2">
      <c r="A76" s="419">
        <v>74</v>
      </c>
      <c r="B76" s="420" t="s">
        <v>3532</v>
      </c>
      <c r="C76" s="420" t="s">
        <v>3533</v>
      </c>
      <c r="D76" s="420" t="s">
        <v>3801</v>
      </c>
      <c r="E76" s="420" t="s">
        <v>3802</v>
      </c>
      <c r="F76" s="421">
        <v>70000</v>
      </c>
      <c r="G76" s="421">
        <v>875000</v>
      </c>
      <c r="H76" s="420" t="s">
        <v>3803</v>
      </c>
    </row>
    <row r="77" spans="1:8" ht="15" x14ac:dyDescent="0.2">
      <c r="A77" s="419">
        <v>75</v>
      </c>
      <c r="B77" s="420" t="s">
        <v>3555</v>
      </c>
      <c r="C77" s="420" t="s">
        <v>3762</v>
      </c>
      <c r="D77" s="420" t="s">
        <v>3804</v>
      </c>
      <c r="E77" s="420" t="s">
        <v>3805</v>
      </c>
      <c r="F77" s="421">
        <v>13302</v>
      </c>
      <c r="G77" s="421">
        <v>0</v>
      </c>
      <c r="H77" s="420" t="s">
        <v>3806</v>
      </c>
    </row>
    <row r="78" spans="1:8" ht="15" x14ac:dyDescent="0.2">
      <c r="A78" s="419">
        <v>76</v>
      </c>
      <c r="B78" s="420" t="s">
        <v>3541</v>
      </c>
      <c r="C78" s="420" t="s">
        <v>3807</v>
      </c>
      <c r="D78" s="420" t="s">
        <v>3808</v>
      </c>
      <c r="E78" s="420" t="s">
        <v>3809</v>
      </c>
      <c r="F78" s="421">
        <v>50000</v>
      </c>
      <c r="G78" s="421">
        <v>250000</v>
      </c>
      <c r="H78" s="420" t="s">
        <v>3810</v>
      </c>
    </row>
    <row r="79" spans="1:8" ht="15" x14ac:dyDescent="0.2">
      <c r="A79" s="419">
        <v>77</v>
      </c>
      <c r="B79" s="420" t="s">
        <v>3560</v>
      </c>
      <c r="C79" s="420" t="s">
        <v>3565</v>
      </c>
      <c r="D79" s="420" t="s">
        <v>3811</v>
      </c>
      <c r="E79" s="420" t="s">
        <v>3812</v>
      </c>
      <c r="F79" s="421">
        <v>50000</v>
      </c>
      <c r="G79" s="421">
        <v>610000</v>
      </c>
      <c r="H79" s="420" t="s">
        <v>3813</v>
      </c>
    </row>
    <row r="80" spans="1:8" ht="15" x14ac:dyDescent="0.2">
      <c r="A80" s="419">
        <v>78</v>
      </c>
      <c r="B80" s="420" t="s">
        <v>3560</v>
      </c>
      <c r="C80" s="420" t="s">
        <v>3814</v>
      </c>
      <c r="D80" s="420" t="s">
        <v>3815</v>
      </c>
      <c r="E80" s="420" t="s">
        <v>3816</v>
      </c>
      <c r="F80" s="421">
        <v>70000</v>
      </c>
      <c r="G80" s="421">
        <v>1530000</v>
      </c>
      <c r="H80" s="420" t="s">
        <v>3757</v>
      </c>
    </row>
    <row r="81" spans="1:8" ht="15" x14ac:dyDescent="0.2">
      <c r="A81" s="419">
        <v>79</v>
      </c>
      <c r="B81" s="420" t="s">
        <v>3560</v>
      </c>
      <c r="C81" s="420" t="s">
        <v>3814</v>
      </c>
      <c r="D81" s="420" t="s">
        <v>3817</v>
      </c>
      <c r="E81" s="420" t="s">
        <v>3818</v>
      </c>
      <c r="F81" s="421">
        <v>70000</v>
      </c>
      <c r="G81" s="421">
        <v>1250000</v>
      </c>
      <c r="H81" s="420" t="s">
        <v>3819</v>
      </c>
    </row>
    <row r="82" spans="1:8" ht="15" x14ac:dyDescent="0.2">
      <c r="A82" s="419">
        <v>80</v>
      </c>
      <c r="B82" s="420" t="s">
        <v>3560</v>
      </c>
      <c r="C82" s="420" t="s">
        <v>3814</v>
      </c>
      <c r="D82" s="420" t="s">
        <v>3820</v>
      </c>
      <c r="E82" s="420" t="s">
        <v>3821</v>
      </c>
      <c r="F82" s="421">
        <v>70000</v>
      </c>
      <c r="G82" s="421">
        <v>630000</v>
      </c>
      <c r="H82" s="420" t="s">
        <v>3822</v>
      </c>
    </row>
    <row r="83" spans="1:8" ht="15" x14ac:dyDescent="0.2">
      <c r="A83" s="419">
        <v>81</v>
      </c>
      <c r="B83" s="420" t="s">
        <v>3532</v>
      </c>
      <c r="C83" s="420" t="s">
        <v>3823</v>
      </c>
      <c r="D83" s="420" t="s">
        <v>3824</v>
      </c>
      <c r="E83" s="420" t="s">
        <v>3825</v>
      </c>
      <c r="F83" s="421">
        <v>24030</v>
      </c>
      <c r="G83" s="421">
        <v>2970</v>
      </c>
      <c r="H83" s="420" t="s">
        <v>3826</v>
      </c>
    </row>
    <row r="84" spans="1:8" ht="15" x14ac:dyDescent="0.2">
      <c r="A84" s="419">
        <v>82</v>
      </c>
      <c r="B84" s="420" t="s">
        <v>3550</v>
      </c>
      <c r="C84" s="420" t="s">
        <v>3827</v>
      </c>
      <c r="D84" s="420" t="s">
        <v>3828</v>
      </c>
      <c r="E84" s="420" t="s">
        <v>3829</v>
      </c>
      <c r="F84" s="421">
        <v>16150</v>
      </c>
      <c r="G84" s="421">
        <v>2850</v>
      </c>
      <c r="H84" s="420" t="s">
        <v>3830</v>
      </c>
    </row>
    <row r="85" spans="1:8" ht="30" x14ac:dyDescent="0.2">
      <c r="A85" s="419">
        <v>83</v>
      </c>
      <c r="B85" s="420" t="s">
        <v>3577</v>
      </c>
      <c r="C85" s="420" t="s">
        <v>3831</v>
      </c>
      <c r="D85" s="420" t="s">
        <v>3832</v>
      </c>
      <c r="E85" s="420" t="s">
        <v>3833</v>
      </c>
      <c r="F85" s="421">
        <v>50000</v>
      </c>
      <c r="G85" s="421">
        <v>10000</v>
      </c>
      <c r="H85" s="420" t="s">
        <v>3834</v>
      </c>
    </row>
    <row r="86" spans="1:8" ht="15" x14ac:dyDescent="0.2">
      <c r="A86" s="419">
        <v>84</v>
      </c>
      <c r="B86" s="420" t="s">
        <v>3532</v>
      </c>
      <c r="C86" s="420" t="s">
        <v>3835</v>
      </c>
      <c r="D86" s="420" t="s">
        <v>3836</v>
      </c>
      <c r="E86" s="420" t="s">
        <v>3837</v>
      </c>
      <c r="F86" s="421">
        <v>50000</v>
      </c>
      <c r="G86" s="421">
        <v>180000</v>
      </c>
      <c r="H86" s="420" t="s">
        <v>3838</v>
      </c>
    </row>
    <row r="87" spans="1:8" ht="15" x14ac:dyDescent="0.2">
      <c r="A87" s="419">
        <v>85</v>
      </c>
      <c r="B87" s="420" t="s">
        <v>3541</v>
      </c>
      <c r="C87" s="420" t="s">
        <v>3839</v>
      </c>
      <c r="D87" s="420" t="s">
        <v>3840</v>
      </c>
      <c r="E87" s="420" t="s">
        <v>3841</v>
      </c>
      <c r="F87" s="421">
        <v>50000</v>
      </c>
      <c r="G87" s="421">
        <v>90000</v>
      </c>
      <c r="H87" s="420" t="s">
        <v>3842</v>
      </c>
    </row>
    <row r="88" spans="1:8" ht="15" x14ac:dyDescent="0.2">
      <c r="A88" s="419">
        <v>86</v>
      </c>
      <c r="B88" s="420" t="s">
        <v>3560</v>
      </c>
      <c r="C88" s="420" t="s">
        <v>3843</v>
      </c>
      <c r="D88" s="420" t="s">
        <v>3844</v>
      </c>
      <c r="E88" s="420" t="s">
        <v>3845</v>
      </c>
      <c r="F88" s="421">
        <v>50000</v>
      </c>
      <c r="G88" s="421">
        <v>130000</v>
      </c>
      <c r="H88" s="420" t="s">
        <v>3846</v>
      </c>
    </row>
    <row r="89" spans="1:8" ht="15" x14ac:dyDescent="0.2">
      <c r="A89" s="419">
        <v>87</v>
      </c>
      <c r="B89" s="420" t="s">
        <v>3532</v>
      </c>
      <c r="C89" s="420" t="s">
        <v>3533</v>
      </c>
      <c r="D89" s="420" t="s">
        <v>3847</v>
      </c>
      <c r="E89" s="420" t="s">
        <v>3848</v>
      </c>
      <c r="F89" s="421">
        <v>70000</v>
      </c>
      <c r="G89" s="421">
        <v>180000</v>
      </c>
      <c r="H89" s="420" t="s">
        <v>3849</v>
      </c>
    </row>
    <row r="90" spans="1:8" ht="30" x14ac:dyDescent="0.2">
      <c r="A90" s="419">
        <v>88</v>
      </c>
      <c r="B90" s="420" t="s">
        <v>3532</v>
      </c>
      <c r="C90" s="420" t="s">
        <v>3533</v>
      </c>
      <c r="D90" s="420" t="s">
        <v>3850</v>
      </c>
      <c r="E90" s="420" t="s">
        <v>3851</v>
      </c>
      <c r="F90" s="421">
        <v>70000</v>
      </c>
      <c r="G90" s="421">
        <v>180000</v>
      </c>
      <c r="H90" s="420" t="s">
        <v>3852</v>
      </c>
    </row>
    <row r="91" spans="1:8" ht="15" x14ac:dyDescent="0.2">
      <c r="A91" s="419">
        <v>89</v>
      </c>
      <c r="B91" s="420" t="s">
        <v>3532</v>
      </c>
      <c r="C91" s="420" t="s">
        <v>3533</v>
      </c>
      <c r="D91" s="420" t="s">
        <v>3853</v>
      </c>
      <c r="E91" s="420" t="s">
        <v>3854</v>
      </c>
      <c r="F91" s="421">
        <v>70000</v>
      </c>
      <c r="G91" s="421">
        <v>230000</v>
      </c>
      <c r="H91" s="420" t="s">
        <v>3855</v>
      </c>
    </row>
    <row r="92" spans="1:8" ht="15" x14ac:dyDescent="0.2">
      <c r="A92" s="419">
        <v>90</v>
      </c>
      <c r="B92" s="420" t="s">
        <v>3541</v>
      </c>
      <c r="C92" s="420" t="s">
        <v>3638</v>
      </c>
      <c r="D92" s="420" t="s">
        <v>3856</v>
      </c>
      <c r="E92" s="420" t="s">
        <v>3857</v>
      </c>
      <c r="F92" s="421">
        <v>22000</v>
      </c>
      <c r="G92" s="421">
        <v>23304.28</v>
      </c>
      <c r="H92" s="420" t="s">
        <v>3858</v>
      </c>
    </row>
    <row r="93" spans="1:8" ht="15" x14ac:dyDescent="0.2">
      <c r="A93" s="419">
        <v>91</v>
      </c>
      <c r="B93" s="420" t="s">
        <v>3541</v>
      </c>
      <c r="C93" s="420" t="s">
        <v>3638</v>
      </c>
      <c r="D93" s="420" t="s">
        <v>3859</v>
      </c>
      <c r="E93" s="420" t="s">
        <v>3860</v>
      </c>
      <c r="F93" s="421">
        <v>16000</v>
      </c>
      <c r="G93" s="421">
        <v>17059.27</v>
      </c>
      <c r="H93" s="420" t="s">
        <v>3861</v>
      </c>
    </row>
    <row r="94" spans="1:8" ht="30" x14ac:dyDescent="0.2">
      <c r="A94" s="419">
        <v>92</v>
      </c>
      <c r="B94" s="420" t="s">
        <v>3577</v>
      </c>
      <c r="C94" s="420" t="s">
        <v>3862</v>
      </c>
      <c r="D94" s="420" t="s">
        <v>3863</v>
      </c>
      <c r="E94" s="420" t="s">
        <v>3864</v>
      </c>
      <c r="F94" s="421">
        <v>20000</v>
      </c>
      <c r="G94" s="421">
        <v>25000</v>
      </c>
      <c r="H94" s="420" t="s">
        <v>3865</v>
      </c>
    </row>
    <row r="95" spans="1:8" ht="15" x14ac:dyDescent="0.2">
      <c r="A95" s="419">
        <v>93</v>
      </c>
      <c r="B95" s="420" t="s">
        <v>3602</v>
      </c>
      <c r="C95" s="420" t="s">
        <v>3866</v>
      </c>
      <c r="D95" s="420" t="s">
        <v>3867</v>
      </c>
      <c r="E95" s="420" t="s">
        <v>3868</v>
      </c>
      <c r="F95" s="421">
        <v>70000</v>
      </c>
      <c r="G95" s="421">
        <v>133500</v>
      </c>
      <c r="H95" s="420" t="s">
        <v>3869</v>
      </c>
    </row>
    <row r="96" spans="1:8" ht="30" x14ac:dyDescent="0.2">
      <c r="A96" s="419">
        <v>94</v>
      </c>
      <c r="B96" s="420" t="s">
        <v>3555</v>
      </c>
      <c r="C96" s="420" t="s">
        <v>3870</v>
      </c>
      <c r="D96" s="420" t="s">
        <v>3871</v>
      </c>
      <c r="E96" s="420" t="s">
        <v>3872</v>
      </c>
      <c r="F96" s="421">
        <v>22000</v>
      </c>
      <c r="G96" s="421">
        <v>23000</v>
      </c>
      <c r="H96" s="420" t="s">
        <v>3873</v>
      </c>
    </row>
    <row r="97" spans="1:8" ht="15" x14ac:dyDescent="0.2">
      <c r="A97" s="419">
        <v>95</v>
      </c>
      <c r="B97" s="420" t="s">
        <v>3602</v>
      </c>
      <c r="C97" s="420" t="s">
        <v>3739</v>
      </c>
      <c r="D97" s="420" t="s">
        <v>3874</v>
      </c>
      <c r="E97" s="420" t="s">
        <v>3875</v>
      </c>
      <c r="F97" s="421">
        <v>50000</v>
      </c>
      <c r="G97" s="421">
        <v>53700</v>
      </c>
      <c r="H97" s="420" t="s">
        <v>3876</v>
      </c>
    </row>
    <row r="98" spans="1:8" ht="15" x14ac:dyDescent="0.2">
      <c r="A98" s="419">
        <v>96</v>
      </c>
      <c r="B98" s="420" t="s">
        <v>3602</v>
      </c>
      <c r="C98" s="420" t="s">
        <v>3739</v>
      </c>
      <c r="D98" s="420" t="s">
        <v>3877</v>
      </c>
      <c r="E98" s="420" t="s">
        <v>3878</v>
      </c>
      <c r="F98" s="421">
        <v>50000</v>
      </c>
      <c r="G98" s="421">
        <v>73220</v>
      </c>
      <c r="H98" s="420" t="s">
        <v>3879</v>
      </c>
    </row>
    <row r="99" spans="1:8" ht="15" x14ac:dyDescent="0.2">
      <c r="A99" s="419">
        <v>97</v>
      </c>
      <c r="B99" s="420" t="s">
        <v>3602</v>
      </c>
      <c r="C99" s="420" t="s">
        <v>3739</v>
      </c>
      <c r="D99" s="420" t="s">
        <v>3880</v>
      </c>
      <c r="E99" s="420" t="s">
        <v>3881</v>
      </c>
      <c r="F99" s="421">
        <v>50000</v>
      </c>
      <c r="G99" s="421">
        <v>59800</v>
      </c>
      <c r="H99" s="420" t="s">
        <v>3879</v>
      </c>
    </row>
    <row r="100" spans="1:8" ht="15" x14ac:dyDescent="0.2">
      <c r="A100" s="419">
        <v>98</v>
      </c>
      <c r="B100" s="420" t="s">
        <v>3602</v>
      </c>
      <c r="C100" s="420" t="s">
        <v>3739</v>
      </c>
      <c r="D100" s="420" t="s">
        <v>3882</v>
      </c>
      <c r="E100" s="420" t="s">
        <v>3883</v>
      </c>
      <c r="F100" s="421">
        <v>50000</v>
      </c>
      <c r="G100" s="421">
        <v>120800</v>
      </c>
      <c r="H100" s="420" t="s">
        <v>3884</v>
      </c>
    </row>
    <row r="101" spans="1:8" ht="15" x14ac:dyDescent="0.2">
      <c r="A101" s="419">
        <v>99</v>
      </c>
      <c r="B101" s="420" t="s">
        <v>3532</v>
      </c>
      <c r="C101" s="420" t="s">
        <v>3546</v>
      </c>
      <c r="D101" s="420" t="s">
        <v>3547</v>
      </c>
      <c r="E101" s="420" t="s">
        <v>3885</v>
      </c>
      <c r="F101" s="421">
        <v>50000</v>
      </c>
      <c r="G101" s="421">
        <v>105417.42</v>
      </c>
      <c r="H101" s="420" t="s">
        <v>3886</v>
      </c>
    </row>
    <row r="102" spans="1:8" ht="15" x14ac:dyDescent="0.2">
      <c r="A102" s="419">
        <v>100</v>
      </c>
      <c r="B102" s="420" t="s">
        <v>3532</v>
      </c>
      <c r="C102" s="420" t="s">
        <v>3546</v>
      </c>
      <c r="D102" s="420" t="s">
        <v>3613</v>
      </c>
      <c r="E102" s="420" t="s">
        <v>3614</v>
      </c>
      <c r="F102" s="421">
        <v>50000</v>
      </c>
      <c r="G102" s="421">
        <v>54138.77</v>
      </c>
      <c r="H102" s="420" t="s">
        <v>3887</v>
      </c>
    </row>
    <row r="103" spans="1:8" ht="15" x14ac:dyDescent="0.2">
      <c r="A103" s="419">
        <v>101</v>
      </c>
      <c r="B103" s="420" t="s">
        <v>3532</v>
      </c>
      <c r="C103" s="420" t="s">
        <v>3546</v>
      </c>
      <c r="D103" s="420" t="s">
        <v>3888</v>
      </c>
      <c r="E103" s="420" t="s">
        <v>3889</v>
      </c>
      <c r="F103" s="421">
        <v>48000</v>
      </c>
      <c r="G103" s="421">
        <v>49691.4</v>
      </c>
      <c r="H103" s="420" t="s">
        <v>3890</v>
      </c>
    </row>
    <row r="104" spans="1:8" ht="30" x14ac:dyDescent="0.2">
      <c r="A104" s="419">
        <v>102</v>
      </c>
      <c r="B104" s="420" t="s">
        <v>3555</v>
      </c>
      <c r="C104" s="420" t="s">
        <v>3891</v>
      </c>
      <c r="D104" s="420" t="s">
        <v>3892</v>
      </c>
      <c r="E104" s="420" t="s">
        <v>3893</v>
      </c>
      <c r="F104" s="421">
        <v>50000</v>
      </c>
      <c r="G104" s="421">
        <v>77899</v>
      </c>
      <c r="H104" s="420" t="s">
        <v>3894</v>
      </c>
    </row>
    <row r="105" spans="1:8" ht="15" x14ac:dyDescent="0.2">
      <c r="A105" s="419">
        <v>103</v>
      </c>
      <c r="B105" s="420" t="s">
        <v>3532</v>
      </c>
      <c r="C105" s="420" t="s">
        <v>3895</v>
      </c>
      <c r="D105" s="420" t="s">
        <v>3896</v>
      </c>
      <c r="E105" s="420" t="s">
        <v>3897</v>
      </c>
      <c r="F105" s="421">
        <v>49000</v>
      </c>
      <c r="G105" s="421">
        <v>51000</v>
      </c>
      <c r="H105" s="420" t="s">
        <v>3693</v>
      </c>
    </row>
    <row r="106" spans="1:8" ht="15" x14ac:dyDescent="0.2">
      <c r="A106" s="419">
        <v>104</v>
      </c>
      <c r="B106" s="420" t="s">
        <v>3541</v>
      </c>
      <c r="C106" s="420" t="s">
        <v>3696</v>
      </c>
      <c r="D106" s="420" t="s">
        <v>3898</v>
      </c>
      <c r="E106" s="420" t="s">
        <v>3899</v>
      </c>
      <c r="F106" s="421">
        <v>70000</v>
      </c>
      <c r="G106" s="421">
        <v>40000</v>
      </c>
      <c r="H106" s="420" t="s">
        <v>3900</v>
      </c>
    </row>
    <row r="107" spans="1:8" ht="15" x14ac:dyDescent="0.2">
      <c r="A107" s="419">
        <v>105</v>
      </c>
      <c r="B107" s="420" t="s">
        <v>3550</v>
      </c>
      <c r="C107" s="420" t="s">
        <v>3901</v>
      </c>
      <c r="D107" s="420" t="s">
        <v>3902</v>
      </c>
      <c r="E107" s="420" t="s">
        <v>3903</v>
      </c>
      <c r="F107" s="421">
        <v>6900</v>
      </c>
      <c r="G107" s="421">
        <v>3100</v>
      </c>
      <c r="H107" s="420" t="s">
        <v>3904</v>
      </c>
    </row>
    <row r="108" spans="1:8" ht="15" x14ac:dyDescent="0.2">
      <c r="A108" s="419">
        <v>106</v>
      </c>
      <c r="B108" s="420" t="s">
        <v>3550</v>
      </c>
      <c r="C108" s="420" t="s">
        <v>3905</v>
      </c>
      <c r="D108" s="420" t="s">
        <v>3906</v>
      </c>
      <c r="E108" s="420" t="s">
        <v>3907</v>
      </c>
      <c r="F108" s="421">
        <v>50000</v>
      </c>
      <c r="G108" s="421">
        <v>30000</v>
      </c>
      <c r="H108" s="420" t="s">
        <v>3908</v>
      </c>
    </row>
    <row r="109" spans="1:8" ht="30" x14ac:dyDescent="0.2">
      <c r="A109" s="419">
        <v>107</v>
      </c>
      <c r="B109" s="420" t="s">
        <v>3555</v>
      </c>
      <c r="C109" s="420" t="s">
        <v>3909</v>
      </c>
      <c r="D109" s="420" t="s">
        <v>3910</v>
      </c>
      <c r="E109" s="420" t="s">
        <v>3911</v>
      </c>
      <c r="F109" s="421">
        <v>45720.49</v>
      </c>
      <c r="G109" s="421">
        <v>20541.09</v>
      </c>
      <c r="H109" s="420" t="s">
        <v>3912</v>
      </c>
    </row>
    <row r="110" spans="1:8" ht="15" x14ac:dyDescent="0.2">
      <c r="A110" s="419">
        <v>108</v>
      </c>
      <c r="B110" s="420" t="s">
        <v>3602</v>
      </c>
      <c r="C110" s="420" t="s">
        <v>3739</v>
      </c>
      <c r="D110" s="420" t="s">
        <v>3913</v>
      </c>
      <c r="E110" s="420" t="s">
        <v>3914</v>
      </c>
      <c r="F110" s="421">
        <v>50000</v>
      </c>
      <c r="G110" s="421">
        <v>37840</v>
      </c>
      <c r="H110" s="420" t="s">
        <v>3915</v>
      </c>
    </row>
    <row r="111" spans="1:8" ht="15" x14ac:dyDescent="0.2">
      <c r="A111" s="419">
        <v>109</v>
      </c>
      <c r="B111" s="420" t="s">
        <v>3560</v>
      </c>
      <c r="C111" s="420" t="s">
        <v>3916</v>
      </c>
      <c r="D111" s="420" t="s">
        <v>3917</v>
      </c>
      <c r="E111" s="420" t="s">
        <v>3918</v>
      </c>
      <c r="F111" s="421">
        <v>50000</v>
      </c>
      <c r="G111" s="421">
        <v>38300</v>
      </c>
      <c r="H111" s="420" t="s">
        <v>3919</v>
      </c>
    </row>
    <row r="112" spans="1:8" ht="15" x14ac:dyDescent="0.2">
      <c r="A112" s="419">
        <v>110</v>
      </c>
      <c r="B112" s="420" t="s">
        <v>3550</v>
      </c>
      <c r="C112" s="420" t="s">
        <v>3920</v>
      </c>
      <c r="D112" s="420" t="s">
        <v>3921</v>
      </c>
      <c r="E112" s="420" t="s">
        <v>3922</v>
      </c>
      <c r="F112" s="421">
        <v>50000</v>
      </c>
      <c r="G112" s="421">
        <v>26923.08</v>
      </c>
      <c r="H112" s="420" t="s">
        <v>3923</v>
      </c>
    </row>
    <row r="113" spans="1:8" ht="15" x14ac:dyDescent="0.2">
      <c r="A113" s="419">
        <v>111</v>
      </c>
      <c r="B113" s="420" t="s">
        <v>3602</v>
      </c>
      <c r="C113" s="420" t="s">
        <v>3739</v>
      </c>
      <c r="D113" s="420" t="s">
        <v>3924</v>
      </c>
      <c r="E113" s="420" t="s">
        <v>3925</v>
      </c>
      <c r="F113" s="421">
        <v>50000</v>
      </c>
      <c r="G113" s="421">
        <v>212300</v>
      </c>
      <c r="H113" s="420" t="s">
        <v>3926</v>
      </c>
    </row>
    <row r="114" spans="1:8" ht="15" x14ac:dyDescent="0.2">
      <c r="A114" s="419">
        <v>112</v>
      </c>
      <c r="B114" s="420" t="s">
        <v>3555</v>
      </c>
      <c r="C114" s="420" t="s">
        <v>3556</v>
      </c>
      <c r="D114" s="420" t="s">
        <v>3927</v>
      </c>
      <c r="E114" s="420" t="s">
        <v>3928</v>
      </c>
      <c r="F114" s="421">
        <v>10000</v>
      </c>
      <c r="G114" s="421">
        <v>3200</v>
      </c>
      <c r="H114" s="420" t="s">
        <v>3929</v>
      </c>
    </row>
    <row r="115" spans="1:8" ht="30" x14ac:dyDescent="0.2">
      <c r="A115" s="419">
        <v>113</v>
      </c>
      <c r="B115" s="420" t="s">
        <v>3550</v>
      </c>
      <c r="C115" s="420" t="s">
        <v>3930</v>
      </c>
      <c r="D115" s="420" t="s">
        <v>3931</v>
      </c>
      <c r="E115" s="420" t="s">
        <v>3932</v>
      </c>
      <c r="F115" s="421">
        <v>20000</v>
      </c>
      <c r="G115" s="421">
        <v>5000</v>
      </c>
      <c r="H115" s="420" t="s">
        <v>3933</v>
      </c>
    </row>
    <row r="116" spans="1:8" ht="30" x14ac:dyDescent="0.2">
      <c r="A116" s="419">
        <v>114</v>
      </c>
      <c r="B116" s="420" t="s">
        <v>3560</v>
      </c>
      <c r="C116" s="420" t="s">
        <v>3934</v>
      </c>
      <c r="D116" s="420" t="s">
        <v>3935</v>
      </c>
      <c r="E116" s="420" t="s">
        <v>3936</v>
      </c>
      <c r="F116" s="421">
        <v>50000</v>
      </c>
      <c r="G116" s="421">
        <v>10000</v>
      </c>
      <c r="H116" s="420" t="s">
        <v>3937</v>
      </c>
    </row>
    <row r="117" spans="1:8" ht="15" x14ac:dyDescent="0.2">
      <c r="A117" s="419">
        <v>115</v>
      </c>
      <c r="B117" s="420" t="s">
        <v>3555</v>
      </c>
      <c r="C117" s="420" t="s">
        <v>3938</v>
      </c>
      <c r="D117" s="420" t="s">
        <v>3939</v>
      </c>
      <c r="E117" s="420" t="s">
        <v>3940</v>
      </c>
      <c r="F117" s="421">
        <v>21000</v>
      </c>
      <c r="G117" s="421">
        <v>9000</v>
      </c>
      <c r="H117" s="420" t="s">
        <v>3941</v>
      </c>
    </row>
    <row r="118" spans="1:8" ht="30" x14ac:dyDescent="0.2">
      <c r="A118" s="419">
        <v>116</v>
      </c>
      <c r="B118" s="420" t="s">
        <v>3541</v>
      </c>
      <c r="C118" s="420" t="s">
        <v>3942</v>
      </c>
      <c r="D118" s="420" t="s">
        <v>3943</v>
      </c>
      <c r="E118" s="420" t="s">
        <v>3944</v>
      </c>
      <c r="F118" s="421">
        <v>50000</v>
      </c>
      <c r="G118" s="421">
        <v>20000</v>
      </c>
      <c r="H118" s="420" t="s">
        <v>3945</v>
      </c>
    </row>
    <row r="119" spans="1:8" ht="15" x14ac:dyDescent="0.2">
      <c r="A119" s="419">
        <v>117</v>
      </c>
      <c r="B119" s="420" t="s">
        <v>3560</v>
      </c>
      <c r="C119" s="420" t="s">
        <v>3814</v>
      </c>
      <c r="D119" s="420" t="s">
        <v>3946</v>
      </c>
      <c r="E119" s="420" t="s">
        <v>3947</v>
      </c>
      <c r="F119" s="421">
        <v>70000</v>
      </c>
      <c r="G119" s="421">
        <v>30000</v>
      </c>
      <c r="H119" s="420" t="s">
        <v>3948</v>
      </c>
    </row>
    <row r="120" spans="1:8" ht="30" x14ac:dyDescent="0.2">
      <c r="A120" s="419">
        <v>118</v>
      </c>
      <c r="B120" s="420" t="s">
        <v>3602</v>
      </c>
      <c r="C120" s="420" t="s">
        <v>3949</v>
      </c>
      <c r="D120" s="420" t="s">
        <v>3950</v>
      </c>
      <c r="E120" s="420" t="s">
        <v>3951</v>
      </c>
      <c r="F120" s="421">
        <v>35110.5</v>
      </c>
      <c r="G120" s="421">
        <v>4339.5</v>
      </c>
      <c r="H120" s="420" t="s">
        <v>3952</v>
      </c>
    </row>
    <row r="121" spans="1:8" ht="15" x14ac:dyDescent="0.2">
      <c r="A121" s="419">
        <v>119</v>
      </c>
      <c r="B121" s="420" t="s">
        <v>3532</v>
      </c>
      <c r="C121" s="420" t="s">
        <v>3953</v>
      </c>
      <c r="D121" s="420" t="s">
        <v>3954</v>
      </c>
      <c r="E121" s="420" t="s">
        <v>3955</v>
      </c>
      <c r="F121" s="421">
        <v>28900</v>
      </c>
      <c r="G121" s="421">
        <v>5100</v>
      </c>
      <c r="H121" s="420" t="s">
        <v>3956</v>
      </c>
    </row>
    <row r="122" spans="1:8" ht="15" x14ac:dyDescent="0.2">
      <c r="A122" s="419">
        <v>120</v>
      </c>
      <c r="B122" s="420" t="s">
        <v>3541</v>
      </c>
      <c r="C122" s="420" t="s">
        <v>3696</v>
      </c>
      <c r="D122" s="420" t="s">
        <v>3957</v>
      </c>
      <c r="E122" s="420" t="s">
        <v>3958</v>
      </c>
      <c r="F122" s="421">
        <v>70000</v>
      </c>
      <c r="G122" s="421">
        <v>74000</v>
      </c>
      <c r="H122" s="420" t="s">
        <v>3959</v>
      </c>
    </row>
    <row r="123" spans="1:8" ht="15" x14ac:dyDescent="0.2">
      <c r="A123" s="419">
        <v>121</v>
      </c>
      <c r="B123" s="420" t="s">
        <v>3532</v>
      </c>
      <c r="C123" s="420" t="s">
        <v>3533</v>
      </c>
      <c r="D123" s="420" t="s">
        <v>3960</v>
      </c>
      <c r="E123" s="420" t="s">
        <v>3961</v>
      </c>
      <c r="F123" s="421">
        <v>70000</v>
      </c>
      <c r="G123" s="421">
        <v>180000</v>
      </c>
      <c r="H123" s="420" t="s">
        <v>3962</v>
      </c>
    </row>
    <row r="124" spans="1:8" ht="15" x14ac:dyDescent="0.2">
      <c r="A124" s="419">
        <v>122</v>
      </c>
      <c r="B124" s="420" t="s">
        <v>3532</v>
      </c>
      <c r="C124" s="420" t="s">
        <v>3533</v>
      </c>
      <c r="D124" s="420" t="s">
        <v>3963</v>
      </c>
      <c r="E124" s="420" t="s">
        <v>3964</v>
      </c>
      <c r="F124" s="421">
        <v>70000</v>
      </c>
      <c r="G124" s="421">
        <v>130000</v>
      </c>
      <c r="H124" s="420" t="s">
        <v>3965</v>
      </c>
    </row>
    <row r="125" spans="1:8" ht="15" x14ac:dyDescent="0.2">
      <c r="A125" s="419">
        <v>123</v>
      </c>
      <c r="B125" s="420" t="s">
        <v>3532</v>
      </c>
      <c r="C125" s="420" t="s">
        <v>3533</v>
      </c>
      <c r="D125" s="420" t="s">
        <v>3966</v>
      </c>
      <c r="E125" s="420" t="s">
        <v>3967</v>
      </c>
      <c r="F125" s="421">
        <v>70000</v>
      </c>
      <c r="G125" s="421">
        <v>130000</v>
      </c>
      <c r="H125" s="420" t="s">
        <v>3968</v>
      </c>
    </row>
    <row r="126" spans="1:8" ht="15" x14ac:dyDescent="0.2">
      <c r="A126" s="419">
        <v>124</v>
      </c>
      <c r="B126" s="420" t="s">
        <v>3532</v>
      </c>
      <c r="C126" s="420" t="s">
        <v>3533</v>
      </c>
      <c r="D126" s="420" t="s">
        <v>3969</v>
      </c>
      <c r="E126" s="420" t="s">
        <v>3970</v>
      </c>
      <c r="F126" s="421">
        <v>70000</v>
      </c>
      <c r="G126" s="421">
        <v>280000</v>
      </c>
      <c r="H126" s="420" t="s">
        <v>3971</v>
      </c>
    </row>
    <row r="127" spans="1:8" ht="15" x14ac:dyDescent="0.2">
      <c r="A127" s="419">
        <v>125</v>
      </c>
      <c r="B127" s="420" t="s">
        <v>3532</v>
      </c>
      <c r="C127" s="420" t="s">
        <v>3533</v>
      </c>
      <c r="D127" s="420" t="s">
        <v>3972</v>
      </c>
      <c r="E127" s="420" t="s">
        <v>3973</v>
      </c>
      <c r="F127" s="421">
        <v>70000</v>
      </c>
      <c r="G127" s="421">
        <v>180000</v>
      </c>
      <c r="H127" s="420" t="s">
        <v>3974</v>
      </c>
    </row>
    <row r="128" spans="1:8" ht="15" x14ac:dyDescent="0.2">
      <c r="A128" s="419">
        <v>126</v>
      </c>
      <c r="B128" s="420" t="s">
        <v>3602</v>
      </c>
      <c r="C128" s="420" t="s">
        <v>3739</v>
      </c>
      <c r="D128" s="420" t="s">
        <v>3975</v>
      </c>
      <c r="E128" s="420" t="s">
        <v>3976</v>
      </c>
      <c r="F128" s="421">
        <v>50000</v>
      </c>
      <c r="G128" s="421">
        <v>59800</v>
      </c>
      <c r="H128" s="420" t="s">
        <v>3977</v>
      </c>
    </row>
    <row r="129" spans="1:8" ht="15" x14ac:dyDescent="0.2">
      <c r="A129" s="419">
        <v>127</v>
      </c>
      <c r="B129" s="420" t="s">
        <v>3532</v>
      </c>
      <c r="C129" s="420" t="s">
        <v>3546</v>
      </c>
      <c r="D129" s="420" t="s">
        <v>3978</v>
      </c>
      <c r="E129" s="420" t="s">
        <v>3597</v>
      </c>
      <c r="F129" s="421">
        <v>50000</v>
      </c>
      <c r="G129" s="421">
        <v>118556.83</v>
      </c>
      <c r="H129" s="420" t="s">
        <v>3979</v>
      </c>
    </row>
    <row r="130" spans="1:8" ht="15" x14ac:dyDescent="0.2">
      <c r="A130" s="419">
        <v>128</v>
      </c>
      <c r="B130" s="420" t="s">
        <v>3541</v>
      </c>
      <c r="C130" s="420" t="s">
        <v>3980</v>
      </c>
      <c r="D130" s="420" t="s">
        <v>3981</v>
      </c>
      <c r="E130" s="420" t="s">
        <v>3982</v>
      </c>
      <c r="F130" s="421">
        <v>50000</v>
      </c>
      <c r="G130" s="421">
        <v>100000</v>
      </c>
      <c r="H130" s="420" t="s">
        <v>3983</v>
      </c>
    </row>
    <row r="131" spans="1:8" ht="30" x14ac:dyDescent="0.2">
      <c r="A131" s="419">
        <v>129</v>
      </c>
      <c r="B131" s="420" t="s">
        <v>3541</v>
      </c>
      <c r="C131" s="420" t="s">
        <v>3984</v>
      </c>
      <c r="D131" s="420" t="s">
        <v>3985</v>
      </c>
      <c r="E131" s="420" t="s">
        <v>3986</v>
      </c>
      <c r="F131" s="421">
        <v>50000</v>
      </c>
      <c r="G131" s="421">
        <v>129564</v>
      </c>
      <c r="H131" s="420" t="s">
        <v>3987</v>
      </c>
    </row>
    <row r="132" spans="1:8" ht="30" x14ac:dyDescent="0.2">
      <c r="A132" s="419">
        <v>130</v>
      </c>
      <c r="B132" s="420" t="s">
        <v>3577</v>
      </c>
      <c r="C132" s="420" t="s">
        <v>3988</v>
      </c>
      <c r="D132" s="420" t="s">
        <v>3989</v>
      </c>
      <c r="E132" s="420" t="s">
        <v>3990</v>
      </c>
      <c r="F132" s="421">
        <v>50000</v>
      </c>
      <c r="G132" s="421">
        <v>173000</v>
      </c>
      <c r="H132" s="420" t="s">
        <v>3991</v>
      </c>
    </row>
    <row r="133" spans="1:8" ht="15" x14ac:dyDescent="0.2">
      <c r="A133" s="419">
        <v>131</v>
      </c>
      <c r="B133" s="420" t="s">
        <v>3532</v>
      </c>
      <c r="C133" s="420" t="s">
        <v>3754</v>
      </c>
      <c r="D133" s="420" t="s">
        <v>3992</v>
      </c>
      <c r="E133" s="420" t="s">
        <v>3993</v>
      </c>
      <c r="F133" s="421">
        <v>50000</v>
      </c>
      <c r="G133" s="421">
        <v>98000</v>
      </c>
      <c r="H133" s="420" t="s">
        <v>3994</v>
      </c>
    </row>
    <row r="134" spans="1:8" ht="15" x14ac:dyDescent="0.2">
      <c r="A134" s="419">
        <v>132</v>
      </c>
      <c r="B134" s="420" t="s">
        <v>3532</v>
      </c>
      <c r="C134" s="420" t="s">
        <v>3754</v>
      </c>
      <c r="D134" s="420" t="s">
        <v>3995</v>
      </c>
      <c r="E134" s="420" t="s">
        <v>3996</v>
      </c>
      <c r="F134" s="421">
        <v>50000</v>
      </c>
      <c r="G134" s="421">
        <v>80000</v>
      </c>
      <c r="H134" s="420" t="s">
        <v>3997</v>
      </c>
    </row>
    <row r="135" spans="1:8" ht="30" x14ac:dyDescent="0.2">
      <c r="A135" s="419">
        <v>133</v>
      </c>
      <c r="B135" s="420" t="s">
        <v>3602</v>
      </c>
      <c r="C135" s="420" t="s">
        <v>3866</v>
      </c>
      <c r="D135" s="420" t="s">
        <v>3998</v>
      </c>
      <c r="E135" s="420" t="s">
        <v>3999</v>
      </c>
      <c r="F135" s="421">
        <v>70000</v>
      </c>
      <c r="G135" s="421">
        <v>72000</v>
      </c>
      <c r="H135" s="420" t="s">
        <v>4000</v>
      </c>
    </row>
    <row r="136" spans="1:8" ht="30" x14ac:dyDescent="0.2">
      <c r="A136" s="419">
        <v>134</v>
      </c>
      <c r="B136" s="420" t="s">
        <v>3541</v>
      </c>
      <c r="C136" s="420" t="s">
        <v>4001</v>
      </c>
      <c r="D136" s="420" t="s">
        <v>4002</v>
      </c>
      <c r="E136" s="420" t="s">
        <v>4003</v>
      </c>
      <c r="F136" s="421">
        <v>50000</v>
      </c>
      <c r="G136" s="421">
        <v>10000</v>
      </c>
      <c r="H136" s="420" t="s">
        <v>4004</v>
      </c>
    </row>
    <row r="137" spans="1:8" ht="30" x14ac:dyDescent="0.2">
      <c r="A137" s="419">
        <v>135</v>
      </c>
      <c r="B137" s="420" t="s">
        <v>3541</v>
      </c>
      <c r="C137" s="420" t="s">
        <v>4001</v>
      </c>
      <c r="D137" s="420" t="s">
        <v>4005</v>
      </c>
      <c r="E137" s="420" t="s">
        <v>4006</v>
      </c>
      <c r="F137" s="421">
        <v>50000</v>
      </c>
      <c r="G137" s="421">
        <v>6000</v>
      </c>
      <c r="H137" s="420" t="s">
        <v>4007</v>
      </c>
    </row>
    <row r="138" spans="1:8" ht="15" x14ac:dyDescent="0.2">
      <c r="A138" s="419">
        <v>136</v>
      </c>
      <c r="B138" s="420" t="s">
        <v>3541</v>
      </c>
      <c r="C138" s="420" t="s">
        <v>4008</v>
      </c>
      <c r="D138" s="420" t="s">
        <v>4009</v>
      </c>
      <c r="E138" s="420" t="s">
        <v>4010</v>
      </c>
      <c r="F138" s="421">
        <v>36000</v>
      </c>
      <c r="G138" s="421">
        <v>4000</v>
      </c>
      <c r="H138" s="420" t="s">
        <v>4011</v>
      </c>
    </row>
    <row r="139" spans="1:8" ht="15" x14ac:dyDescent="0.2">
      <c r="A139" s="419">
        <v>137</v>
      </c>
      <c r="B139" s="420" t="s">
        <v>3541</v>
      </c>
      <c r="C139" s="420" t="s">
        <v>4012</v>
      </c>
      <c r="D139" s="420" t="s">
        <v>4013</v>
      </c>
      <c r="E139" s="420" t="s">
        <v>4014</v>
      </c>
      <c r="F139" s="421">
        <v>34500</v>
      </c>
      <c r="G139" s="421">
        <v>15500</v>
      </c>
      <c r="H139" s="420" t="s">
        <v>4015</v>
      </c>
    </row>
    <row r="140" spans="1:8" ht="30" x14ac:dyDescent="0.2">
      <c r="A140" s="419">
        <v>138</v>
      </c>
      <c r="B140" s="420" t="s">
        <v>3560</v>
      </c>
      <c r="C140" s="420" t="s">
        <v>4016</v>
      </c>
      <c r="D140" s="420" t="s">
        <v>4017</v>
      </c>
      <c r="E140" s="420" t="s">
        <v>4018</v>
      </c>
      <c r="F140" s="421">
        <v>50000</v>
      </c>
      <c r="G140" s="421">
        <v>32270</v>
      </c>
      <c r="H140" s="420" t="s">
        <v>3585</v>
      </c>
    </row>
    <row r="141" spans="1:8" ht="30" x14ac:dyDescent="0.2">
      <c r="A141" s="419">
        <v>139</v>
      </c>
      <c r="B141" s="420" t="s">
        <v>3577</v>
      </c>
      <c r="C141" s="420" t="s">
        <v>4019</v>
      </c>
      <c r="D141" s="420" t="s">
        <v>4020</v>
      </c>
      <c r="E141" s="420" t="s">
        <v>4021</v>
      </c>
      <c r="F141" s="421">
        <v>34500</v>
      </c>
      <c r="G141" s="421">
        <v>15500</v>
      </c>
      <c r="H141" s="420" t="s">
        <v>4022</v>
      </c>
    </row>
    <row r="142" spans="1:8" ht="15" x14ac:dyDescent="0.2">
      <c r="A142" s="419">
        <v>140</v>
      </c>
      <c r="B142" s="420" t="s">
        <v>3532</v>
      </c>
      <c r="C142" s="420" t="s">
        <v>3533</v>
      </c>
      <c r="D142" s="420" t="s">
        <v>4023</v>
      </c>
      <c r="E142" s="420" t="s">
        <v>4024</v>
      </c>
      <c r="F142" s="421">
        <v>70000</v>
      </c>
      <c r="G142" s="421">
        <v>50000</v>
      </c>
      <c r="H142" s="420" t="s">
        <v>4025</v>
      </c>
    </row>
    <row r="143" spans="1:8" ht="15" x14ac:dyDescent="0.2">
      <c r="A143" s="419">
        <v>141</v>
      </c>
      <c r="B143" s="420" t="s">
        <v>3560</v>
      </c>
      <c r="C143" s="420" t="s">
        <v>3673</v>
      </c>
      <c r="D143" s="420" t="s">
        <v>4026</v>
      </c>
      <c r="E143" s="420" t="s">
        <v>4027</v>
      </c>
      <c r="F143" s="421">
        <v>50000</v>
      </c>
      <c r="G143" s="421">
        <v>23000</v>
      </c>
      <c r="H143" s="420" t="s">
        <v>4028</v>
      </c>
    </row>
    <row r="144" spans="1:8" ht="15" x14ac:dyDescent="0.2">
      <c r="A144" s="419">
        <v>142</v>
      </c>
      <c r="B144" s="420" t="s">
        <v>3602</v>
      </c>
      <c r="C144" s="420" t="s">
        <v>4029</v>
      </c>
      <c r="D144" s="420" t="s">
        <v>4030</v>
      </c>
      <c r="E144" s="420" t="s">
        <v>4031</v>
      </c>
      <c r="F144" s="421">
        <v>50000</v>
      </c>
      <c r="G144" s="421">
        <v>31064.42</v>
      </c>
      <c r="H144" s="420" t="s">
        <v>4032</v>
      </c>
    </row>
    <row r="145" spans="1:8" ht="15" x14ac:dyDescent="0.2">
      <c r="A145" s="419">
        <v>143</v>
      </c>
      <c r="B145" s="420" t="s">
        <v>3555</v>
      </c>
      <c r="C145" s="420" t="s">
        <v>4033</v>
      </c>
      <c r="D145" s="420" t="s">
        <v>4034</v>
      </c>
      <c r="E145" s="420" t="s">
        <v>4035</v>
      </c>
      <c r="F145" s="421">
        <v>31000</v>
      </c>
      <c r="G145" s="421">
        <v>14000</v>
      </c>
      <c r="H145" s="420" t="s">
        <v>4036</v>
      </c>
    </row>
    <row r="146" spans="1:8" ht="15" x14ac:dyDescent="0.2">
      <c r="A146" s="419">
        <v>144</v>
      </c>
      <c r="B146" s="420" t="s">
        <v>3560</v>
      </c>
      <c r="C146" s="420" t="s">
        <v>4037</v>
      </c>
      <c r="D146" s="420" t="s">
        <v>4038</v>
      </c>
      <c r="E146" s="420" t="s">
        <v>4039</v>
      </c>
      <c r="F146" s="421">
        <v>34500</v>
      </c>
      <c r="G146" s="421">
        <v>15500</v>
      </c>
      <c r="H146" s="420" t="s">
        <v>4040</v>
      </c>
    </row>
    <row r="147" spans="1:8" ht="15" x14ac:dyDescent="0.2">
      <c r="A147" s="419">
        <v>145</v>
      </c>
      <c r="B147" s="420" t="s">
        <v>3532</v>
      </c>
      <c r="C147" s="420" t="s">
        <v>3546</v>
      </c>
      <c r="D147" s="420" t="s">
        <v>4041</v>
      </c>
      <c r="E147" s="420" t="s">
        <v>4042</v>
      </c>
      <c r="F147" s="421">
        <v>44000</v>
      </c>
      <c r="G147" s="421">
        <v>21219.72</v>
      </c>
      <c r="H147" s="420" t="s">
        <v>4043</v>
      </c>
    </row>
    <row r="148" spans="1:8" ht="15" x14ac:dyDescent="0.2">
      <c r="A148" s="419">
        <v>146</v>
      </c>
      <c r="B148" s="420" t="s">
        <v>3550</v>
      </c>
      <c r="C148" s="420" t="s">
        <v>3750</v>
      </c>
      <c r="D148" s="420" t="s">
        <v>4044</v>
      </c>
      <c r="E148" s="420" t="s">
        <v>4045</v>
      </c>
      <c r="F148" s="421">
        <v>35000</v>
      </c>
      <c r="G148" s="421">
        <v>35000</v>
      </c>
      <c r="H148" s="420" t="s">
        <v>3810</v>
      </c>
    </row>
    <row r="149" spans="1:8" ht="15" x14ac:dyDescent="0.2">
      <c r="A149" s="419">
        <v>147</v>
      </c>
      <c r="B149" s="420" t="s">
        <v>3560</v>
      </c>
      <c r="C149" s="420" t="s">
        <v>3916</v>
      </c>
      <c r="D149" s="420" t="s">
        <v>4046</v>
      </c>
      <c r="E149" s="420" t="s">
        <v>4047</v>
      </c>
      <c r="F149" s="421">
        <v>48000</v>
      </c>
      <c r="G149" s="421">
        <v>23200</v>
      </c>
      <c r="H149" s="420" t="s">
        <v>4048</v>
      </c>
    </row>
    <row r="150" spans="1:8" ht="15" x14ac:dyDescent="0.2">
      <c r="A150" s="419">
        <v>148</v>
      </c>
      <c r="B150" s="420" t="s">
        <v>3550</v>
      </c>
      <c r="C150" s="420" t="s">
        <v>3920</v>
      </c>
      <c r="D150" s="420" t="s">
        <v>4049</v>
      </c>
      <c r="E150" s="420" t="s">
        <v>4050</v>
      </c>
      <c r="F150" s="421">
        <v>50000</v>
      </c>
      <c r="G150" s="421">
        <v>26923.08</v>
      </c>
      <c r="H150" s="420" t="s">
        <v>3908</v>
      </c>
    </row>
    <row r="151" spans="1:8" ht="30" x14ac:dyDescent="0.2">
      <c r="A151" s="419">
        <v>149</v>
      </c>
      <c r="B151" s="420" t="s">
        <v>3555</v>
      </c>
      <c r="C151" s="420" t="s">
        <v>4051</v>
      </c>
      <c r="D151" s="420" t="s">
        <v>4052</v>
      </c>
      <c r="E151" s="420" t="s">
        <v>4053</v>
      </c>
      <c r="F151" s="421">
        <v>50000</v>
      </c>
      <c r="G151" s="421">
        <v>255400</v>
      </c>
      <c r="H151" s="420" t="s">
        <v>4054</v>
      </c>
    </row>
    <row r="152" spans="1:8" ht="15" x14ac:dyDescent="0.2">
      <c r="A152" s="419">
        <v>150</v>
      </c>
      <c r="B152" s="420" t="s">
        <v>3555</v>
      </c>
      <c r="C152" s="420" t="s">
        <v>4051</v>
      </c>
      <c r="D152" s="420" t="s">
        <v>4055</v>
      </c>
      <c r="E152" s="420" t="s">
        <v>4056</v>
      </c>
      <c r="F152" s="421">
        <v>50000</v>
      </c>
      <c r="G152" s="421">
        <v>400000</v>
      </c>
      <c r="H152" s="420" t="s">
        <v>4057</v>
      </c>
    </row>
    <row r="153" spans="1:8" ht="15" x14ac:dyDescent="0.2">
      <c r="A153" s="419">
        <v>151</v>
      </c>
      <c r="B153" s="420" t="s">
        <v>3541</v>
      </c>
      <c r="C153" s="420" t="s">
        <v>3696</v>
      </c>
      <c r="D153" s="420" t="s">
        <v>4058</v>
      </c>
      <c r="E153" s="420" t="s">
        <v>4059</v>
      </c>
      <c r="F153" s="421">
        <v>40000</v>
      </c>
      <c r="G153" s="421">
        <v>0</v>
      </c>
      <c r="H153" s="420" t="s">
        <v>4060</v>
      </c>
    </row>
    <row r="154" spans="1:8" ht="15" x14ac:dyDescent="0.2">
      <c r="A154" s="419">
        <v>152</v>
      </c>
      <c r="B154" s="420" t="s">
        <v>3541</v>
      </c>
      <c r="C154" s="420" t="s">
        <v>3696</v>
      </c>
      <c r="D154" s="420" t="s">
        <v>4061</v>
      </c>
      <c r="E154" s="420" t="s">
        <v>4062</v>
      </c>
      <c r="F154" s="421">
        <v>35000</v>
      </c>
      <c r="G154" s="421">
        <v>0</v>
      </c>
      <c r="H154" s="420" t="s">
        <v>4063</v>
      </c>
    </row>
    <row r="155" spans="1:8" ht="30" x14ac:dyDescent="0.2">
      <c r="A155" s="419">
        <v>153</v>
      </c>
      <c r="B155" s="420" t="s">
        <v>3541</v>
      </c>
      <c r="C155" s="420" t="s">
        <v>4064</v>
      </c>
      <c r="D155" s="420" t="s">
        <v>4065</v>
      </c>
      <c r="E155" s="420" t="s">
        <v>4066</v>
      </c>
      <c r="F155" s="421">
        <v>50000</v>
      </c>
      <c r="G155" s="421">
        <v>0</v>
      </c>
      <c r="H155" s="420" t="s">
        <v>3581</v>
      </c>
    </row>
    <row r="156" spans="1:8" ht="15" x14ac:dyDescent="0.2">
      <c r="A156" s="419">
        <v>154</v>
      </c>
      <c r="B156" s="420" t="s">
        <v>3560</v>
      </c>
      <c r="C156" s="420" t="s">
        <v>3565</v>
      </c>
      <c r="D156" s="420" t="s">
        <v>4067</v>
      </c>
      <c r="E156" s="420" t="s">
        <v>4068</v>
      </c>
      <c r="F156" s="421">
        <v>50000</v>
      </c>
      <c r="G156" s="421">
        <v>250000</v>
      </c>
      <c r="H156" s="420" t="s">
        <v>4069</v>
      </c>
    </row>
    <row r="157" spans="1:8" ht="15" x14ac:dyDescent="0.2">
      <c r="A157" s="419">
        <v>155</v>
      </c>
      <c r="B157" s="420" t="s">
        <v>3541</v>
      </c>
      <c r="C157" s="420" t="s">
        <v>4070</v>
      </c>
      <c r="D157" s="420" t="s">
        <v>4071</v>
      </c>
      <c r="E157" s="420" t="s">
        <v>4072</v>
      </c>
      <c r="F157" s="421">
        <v>50000</v>
      </c>
      <c r="G157" s="421">
        <v>0</v>
      </c>
      <c r="H157" s="420" t="s">
        <v>4073</v>
      </c>
    </row>
    <row r="158" spans="1:8" ht="15" x14ac:dyDescent="0.2">
      <c r="A158" s="419">
        <v>156</v>
      </c>
      <c r="B158" s="420" t="s">
        <v>3532</v>
      </c>
      <c r="C158" s="420" t="s">
        <v>3789</v>
      </c>
      <c r="D158" s="420" t="s">
        <v>4074</v>
      </c>
      <c r="E158" s="420" t="s">
        <v>4075</v>
      </c>
      <c r="F158" s="421">
        <v>50000</v>
      </c>
      <c r="G158" s="421">
        <v>20000</v>
      </c>
      <c r="H158" s="420" t="s">
        <v>4076</v>
      </c>
    </row>
    <row r="159" spans="1:8" ht="15" x14ac:dyDescent="0.2">
      <c r="A159" s="419">
        <v>157</v>
      </c>
      <c r="B159" s="420" t="s">
        <v>3541</v>
      </c>
      <c r="C159" s="420" t="s">
        <v>4077</v>
      </c>
      <c r="D159" s="420" t="s">
        <v>4078</v>
      </c>
      <c r="E159" s="420" t="s">
        <v>4079</v>
      </c>
      <c r="F159" s="421">
        <v>9790</v>
      </c>
      <c r="G159" s="421">
        <v>1210</v>
      </c>
      <c r="H159" s="420" t="s">
        <v>4080</v>
      </c>
    </row>
    <row r="160" spans="1:8" ht="15" x14ac:dyDescent="0.2">
      <c r="A160" s="419">
        <v>158</v>
      </c>
      <c r="B160" s="420" t="s">
        <v>3541</v>
      </c>
      <c r="C160" s="420" t="s">
        <v>4077</v>
      </c>
      <c r="D160" s="420" t="s">
        <v>4081</v>
      </c>
      <c r="E160" s="420" t="s">
        <v>4082</v>
      </c>
      <c r="F160" s="421">
        <v>9345</v>
      </c>
      <c r="G160" s="421">
        <v>1155</v>
      </c>
      <c r="H160" s="420" t="s">
        <v>4083</v>
      </c>
    </row>
    <row r="161" spans="1:8" ht="15" x14ac:dyDescent="0.2">
      <c r="A161" s="419">
        <v>159</v>
      </c>
      <c r="B161" s="420" t="s">
        <v>3560</v>
      </c>
      <c r="C161" s="420" t="s">
        <v>4084</v>
      </c>
      <c r="D161" s="420" t="s">
        <v>4085</v>
      </c>
      <c r="E161" s="420" t="s">
        <v>4086</v>
      </c>
      <c r="F161" s="421">
        <v>42415</v>
      </c>
      <c r="G161" s="421">
        <v>7485</v>
      </c>
      <c r="H161" s="420" t="s">
        <v>4087</v>
      </c>
    </row>
    <row r="162" spans="1:8" ht="15" x14ac:dyDescent="0.2">
      <c r="A162" s="419">
        <v>160</v>
      </c>
      <c r="B162" s="420" t="s">
        <v>3541</v>
      </c>
      <c r="C162" s="420" t="s">
        <v>4088</v>
      </c>
      <c r="D162" s="420" t="s">
        <v>4089</v>
      </c>
      <c r="E162" s="420" t="s">
        <v>4090</v>
      </c>
      <c r="F162" s="421">
        <v>50000</v>
      </c>
      <c r="G162" s="421">
        <v>20000</v>
      </c>
      <c r="H162" s="420" t="s">
        <v>4091</v>
      </c>
    </row>
    <row r="163" spans="1:8" ht="15" x14ac:dyDescent="0.2">
      <c r="A163" s="419">
        <v>161</v>
      </c>
      <c r="B163" s="420" t="s">
        <v>3541</v>
      </c>
      <c r="C163" s="420" t="s">
        <v>4092</v>
      </c>
      <c r="D163" s="420" t="s">
        <v>4093</v>
      </c>
      <c r="E163" s="420" t="s">
        <v>4094</v>
      </c>
      <c r="F163" s="421">
        <v>5400</v>
      </c>
      <c r="G163" s="421">
        <v>700</v>
      </c>
      <c r="H163" s="420" t="s">
        <v>4095</v>
      </c>
    </row>
    <row r="164" spans="1:8" ht="15" x14ac:dyDescent="0.2">
      <c r="A164" s="419">
        <v>162</v>
      </c>
      <c r="B164" s="420" t="s">
        <v>3541</v>
      </c>
      <c r="C164" s="420" t="s">
        <v>4092</v>
      </c>
      <c r="D164" s="420" t="s">
        <v>4096</v>
      </c>
      <c r="E164" s="420" t="s">
        <v>4094</v>
      </c>
      <c r="F164" s="421">
        <v>22500</v>
      </c>
      <c r="G164" s="421">
        <v>2800</v>
      </c>
      <c r="H164" s="420" t="s">
        <v>4095</v>
      </c>
    </row>
    <row r="165" spans="1:8" ht="15" x14ac:dyDescent="0.2">
      <c r="A165" s="419">
        <v>163</v>
      </c>
      <c r="B165" s="420" t="s">
        <v>3555</v>
      </c>
      <c r="C165" s="420" t="s">
        <v>4097</v>
      </c>
      <c r="D165" s="420" t="s">
        <v>4098</v>
      </c>
      <c r="E165" s="420" t="s">
        <v>4099</v>
      </c>
      <c r="F165" s="421">
        <v>24000</v>
      </c>
      <c r="G165" s="421">
        <v>6000</v>
      </c>
      <c r="H165" s="420" t="s">
        <v>4100</v>
      </c>
    </row>
    <row r="166" spans="1:8" ht="15" x14ac:dyDescent="0.2">
      <c r="A166" s="419">
        <v>164</v>
      </c>
      <c r="B166" s="420" t="s">
        <v>3560</v>
      </c>
      <c r="C166" s="420" t="s">
        <v>4101</v>
      </c>
      <c r="D166" s="420" t="s">
        <v>4102</v>
      </c>
      <c r="E166" s="420" t="s">
        <v>4103</v>
      </c>
      <c r="F166" s="421">
        <v>44000</v>
      </c>
      <c r="G166" s="421">
        <v>6000</v>
      </c>
      <c r="H166" s="420" t="s">
        <v>4104</v>
      </c>
    </row>
    <row r="167" spans="1:8" ht="15" x14ac:dyDescent="0.2">
      <c r="A167" s="419">
        <v>165</v>
      </c>
      <c r="B167" s="420" t="s">
        <v>3532</v>
      </c>
      <c r="C167" s="420" t="s">
        <v>4105</v>
      </c>
      <c r="D167" s="420" t="s">
        <v>4106</v>
      </c>
      <c r="E167" s="420" t="s">
        <v>4107</v>
      </c>
      <c r="F167" s="421">
        <v>12000</v>
      </c>
      <c r="G167" s="421">
        <v>2000</v>
      </c>
      <c r="H167" s="420" t="s">
        <v>4095</v>
      </c>
    </row>
    <row r="168" spans="1:8" ht="15" x14ac:dyDescent="0.2">
      <c r="A168" s="419">
        <v>166</v>
      </c>
      <c r="B168" s="420" t="s">
        <v>3532</v>
      </c>
      <c r="C168" s="420" t="s">
        <v>4108</v>
      </c>
      <c r="D168" s="420" t="s">
        <v>4109</v>
      </c>
      <c r="E168" s="420" t="s">
        <v>4110</v>
      </c>
      <c r="F168" s="421">
        <v>50000</v>
      </c>
      <c r="G168" s="421">
        <v>10000</v>
      </c>
      <c r="H168" s="420" t="s">
        <v>4111</v>
      </c>
    </row>
    <row r="169" spans="1:8" ht="15" x14ac:dyDescent="0.2">
      <c r="A169" s="419">
        <v>167</v>
      </c>
      <c r="B169" s="420" t="s">
        <v>3555</v>
      </c>
      <c r="C169" s="420" t="s">
        <v>3768</v>
      </c>
      <c r="D169" s="420" t="s">
        <v>4112</v>
      </c>
      <c r="E169" s="420" t="s">
        <v>4113</v>
      </c>
      <c r="F169" s="421">
        <v>21000</v>
      </c>
      <c r="G169" s="421">
        <v>9000</v>
      </c>
      <c r="H169" s="420" t="s">
        <v>4114</v>
      </c>
    </row>
    <row r="170" spans="1:8" ht="15" x14ac:dyDescent="0.2">
      <c r="A170" s="419">
        <v>168</v>
      </c>
      <c r="B170" s="420" t="s">
        <v>3550</v>
      </c>
      <c r="C170" s="420" t="s">
        <v>3707</v>
      </c>
      <c r="D170" s="420" t="s">
        <v>4115</v>
      </c>
      <c r="E170" s="420" t="s">
        <v>4116</v>
      </c>
      <c r="F170" s="421">
        <v>4100</v>
      </c>
      <c r="G170" s="421">
        <v>600</v>
      </c>
      <c r="H170" s="420" t="s">
        <v>4117</v>
      </c>
    </row>
    <row r="171" spans="1:8" ht="15" x14ac:dyDescent="0.2">
      <c r="A171" s="419">
        <v>169</v>
      </c>
      <c r="B171" s="420" t="s">
        <v>3550</v>
      </c>
      <c r="C171" s="420" t="s">
        <v>3707</v>
      </c>
      <c r="D171" s="420" t="s">
        <v>4118</v>
      </c>
      <c r="E171" s="420" t="s">
        <v>4119</v>
      </c>
      <c r="F171" s="421">
        <v>4000</v>
      </c>
      <c r="G171" s="421">
        <v>500</v>
      </c>
      <c r="H171" s="420" t="s">
        <v>3987</v>
      </c>
    </row>
    <row r="172" spans="1:8" ht="15" x14ac:dyDescent="0.2">
      <c r="A172" s="419">
        <v>170</v>
      </c>
      <c r="B172" s="420" t="s">
        <v>3550</v>
      </c>
      <c r="C172" s="420" t="s">
        <v>4120</v>
      </c>
      <c r="D172" s="420" t="s">
        <v>4121</v>
      </c>
      <c r="E172" s="420" t="s">
        <v>4122</v>
      </c>
      <c r="F172" s="421">
        <v>15300</v>
      </c>
      <c r="G172" s="421">
        <v>2700</v>
      </c>
      <c r="H172" s="420" t="s">
        <v>4123</v>
      </c>
    </row>
    <row r="173" spans="1:8" ht="15" x14ac:dyDescent="0.2">
      <c r="A173" s="419">
        <v>171</v>
      </c>
      <c r="B173" s="420" t="s">
        <v>3560</v>
      </c>
      <c r="C173" s="420" t="s">
        <v>4124</v>
      </c>
      <c r="D173" s="420" t="s">
        <v>4125</v>
      </c>
      <c r="E173" s="420" t="s">
        <v>4126</v>
      </c>
      <c r="F173" s="421">
        <v>50000</v>
      </c>
      <c r="G173" s="421">
        <v>8000</v>
      </c>
      <c r="H173" s="420" t="s">
        <v>4127</v>
      </c>
    </row>
    <row r="174" spans="1:8" ht="15" x14ac:dyDescent="0.2">
      <c r="A174" s="419">
        <v>172</v>
      </c>
      <c r="B174" s="420" t="s">
        <v>3560</v>
      </c>
      <c r="C174" s="420" t="s">
        <v>3732</v>
      </c>
      <c r="D174" s="420" t="s">
        <v>4128</v>
      </c>
      <c r="E174" s="420" t="s">
        <v>4129</v>
      </c>
      <c r="F174" s="421">
        <v>47170</v>
      </c>
      <c r="G174" s="421">
        <v>5830</v>
      </c>
      <c r="H174" s="420" t="s">
        <v>4130</v>
      </c>
    </row>
    <row r="175" spans="1:8" ht="15" x14ac:dyDescent="0.2">
      <c r="A175" s="419">
        <v>173</v>
      </c>
      <c r="B175" s="420" t="s">
        <v>3550</v>
      </c>
      <c r="C175" s="420" t="s">
        <v>4131</v>
      </c>
      <c r="D175" s="420" t="s">
        <v>4132</v>
      </c>
      <c r="E175" s="420" t="s">
        <v>4133</v>
      </c>
      <c r="F175" s="421">
        <v>50000</v>
      </c>
      <c r="G175" s="421">
        <v>6000</v>
      </c>
      <c r="H175" s="420" t="s">
        <v>3919</v>
      </c>
    </row>
    <row r="176" spans="1:8" ht="30" x14ac:dyDescent="0.2">
      <c r="A176" s="419">
        <v>174</v>
      </c>
      <c r="B176" s="420" t="s">
        <v>3532</v>
      </c>
      <c r="C176" s="420" t="s">
        <v>4134</v>
      </c>
      <c r="D176" s="420" t="s">
        <v>4135</v>
      </c>
      <c r="E176" s="420" t="s">
        <v>4136</v>
      </c>
      <c r="F176" s="421">
        <v>37000</v>
      </c>
      <c r="G176" s="421">
        <v>9360</v>
      </c>
      <c r="H176" s="420" t="s">
        <v>4137</v>
      </c>
    </row>
    <row r="177" spans="1:8" ht="15" x14ac:dyDescent="0.2">
      <c r="A177" s="419">
        <v>175</v>
      </c>
      <c r="B177" s="420" t="s">
        <v>3560</v>
      </c>
      <c r="C177" s="420" t="s">
        <v>4138</v>
      </c>
      <c r="D177" s="420" t="s">
        <v>4139</v>
      </c>
      <c r="E177" s="420" t="s">
        <v>4140</v>
      </c>
      <c r="F177" s="421">
        <v>12500</v>
      </c>
      <c r="G177" s="421">
        <v>14000</v>
      </c>
      <c r="H177" s="420" t="s">
        <v>4141</v>
      </c>
    </row>
    <row r="178" spans="1:8" ht="15" x14ac:dyDescent="0.2">
      <c r="A178" s="419">
        <v>176</v>
      </c>
      <c r="B178" s="420" t="s">
        <v>3550</v>
      </c>
      <c r="C178" s="420" t="s">
        <v>4142</v>
      </c>
      <c r="D178" s="420" t="s">
        <v>4143</v>
      </c>
      <c r="E178" s="420" t="s">
        <v>4144</v>
      </c>
      <c r="F178" s="421">
        <v>19600</v>
      </c>
      <c r="G178" s="421">
        <v>20400</v>
      </c>
      <c r="H178" s="420" t="s">
        <v>4145</v>
      </c>
    </row>
    <row r="179" spans="1:8" ht="15" x14ac:dyDescent="0.2">
      <c r="A179" s="419">
        <v>177</v>
      </c>
      <c r="B179" s="420" t="s">
        <v>3541</v>
      </c>
      <c r="C179" s="420" t="s">
        <v>4146</v>
      </c>
      <c r="D179" s="420" t="s">
        <v>4147</v>
      </c>
      <c r="E179" s="420" t="s">
        <v>4148</v>
      </c>
      <c r="F179" s="421">
        <v>50000</v>
      </c>
      <c r="G179" s="421">
        <v>60000</v>
      </c>
      <c r="H179" s="420" t="s">
        <v>4149</v>
      </c>
    </row>
    <row r="180" spans="1:8" ht="15" x14ac:dyDescent="0.2">
      <c r="A180" s="419">
        <v>178</v>
      </c>
      <c r="B180" s="420" t="s">
        <v>3532</v>
      </c>
      <c r="C180" s="420" t="s">
        <v>3533</v>
      </c>
      <c r="D180" s="420" t="s">
        <v>4150</v>
      </c>
      <c r="E180" s="420" t="s">
        <v>4151</v>
      </c>
      <c r="F180" s="421">
        <v>70000</v>
      </c>
      <c r="G180" s="421">
        <v>130000</v>
      </c>
      <c r="H180" s="420" t="s">
        <v>4152</v>
      </c>
    </row>
    <row r="181" spans="1:8" ht="15" x14ac:dyDescent="0.2">
      <c r="A181" s="419">
        <v>179</v>
      </c>
      <c r="B181" s="420" t="s">
        <v>3532</v>
      </c>
      <c r="C181" s="420" t="s">
        <v>3533</v>
      </c>
      <c r="D181" s="420" t="s">
        <v>4153</v>
      </c>
      <c r="E181" s="420" t="s">
        <v>3973</v>
      </c>
      <c r="F181" s="421">
        <v>70000</v>
      </c>
      <c r="G181" s="421">
        <v>80000</v>
      </c>
      <c r="H181" s="420" t="s">
        <v>3974</v>
      </c>
    </row>
    <row r="182" spans="1:8" ht="15" x14ac:dyDescent="0.2">
      <c r="A182" s="419">
        <v>180</v>
      </c>
      <c r="B182" s="420" t="s">
        <v>3532</v>
      </c>
      <c r="C182" s="420" t="s">
        <v>3533</v>
      </c>
      <c r="D182" s="420" t="s">
        <v>4154</v>
      </c>
      <c r="E182" s="420" t="s">
        <v>4155</v>
      </c>
      <c r="F182" s="421">
        <v>70000</v>
      </c>
      <c r="G182" s="421">
        <v>230000</v>
      </c>
      <c r="H182" s="420" t="s">
        <v>4156</v>
      </c>
    </row>
    <row r="183" spans="1:8" ht="15" x14ac:dyDescent="0.2">
      <c r="A183" s="419">
        <v>181</v>
      </c>
      <c r="B183" s="420" t="s">
        <v>3532</v>
      </c>
      <c r="C183" s="420" t="s">
        <v>3533</v>
      </c>
      <c r="D183" s="420" t="s">
        <v>4157</v>
      </c>
      <c r="E183" s="420" t="s">
        <v>3689</v>
      </c>
      <c r="F183" s="421">
        <v>70000</v>
      </c>
      <c r="G183" s="421">
        <v>110000</v>
      </c>
      <c r="H183" s="420" t="s">
        <v>4158</v>
      </c>
    </row>
    <row r="184" spans="1:8" ht="15" x14ac:dyDescent="0.2">
      <c r="A184" s="419">
        <v>182</v>
      </c>
      <c r="B184" s="420" t="s">
        <v>3577</v>
      </c>
      <c r="C184" s="420" t="s">
        <v>4159</v>
      </c>
      <c r="D184" s="420" t="s">
        <v>4160</v>
      </c>
      <c r="E184" s="420" t="s">
        <v>4161</v>
      </c>
      <c r="F184" s="421">
        <v>48000</v>
      </c>
      <c r="G184" s="421">
        <v>52000</v>
      </c>
      <c r="H184" s="420" t="s">
        <v>4091</v>
      </c>
    </row>
    <row r="185" spans="1:8" ht="15" x14ac:dyDescent="0.2">
      <c r="A185" s="419">
        <v>183</v>
      </c>
      <c r="B185" s="420" t="s">
        <v>3577</v>
      </c>
      <c r="C185" s="420" t="s">
        <v>4159</v>
      </c>
      <c r="D185" s="420" t="s">
        <v>4162</v>
      </c>
      <c r="E185" s="420" t="s">
        <v>4163</v>
      </c>
      <c r="F185" s="421">
        <v>50000</v>
      </c>
      <c r="G185" s="421">
        <v>100000</v>
      </c>
      <c r="H185" s="420" t="s">
        <v>4164</v>
      </c>
    </row>
    <row r="186" spans="1:8" ht="15" x14ac:dyDescent="0.2">
      <c r="A186" s="419">
        <v>184</v>
      </c>
      <c r="B186" s="420" t="s">
        <v>3541</v>
      </c>
      <c r="C186" s="420" t="s">
        <v>3807</v>
      </c>
      <c r="D186" s="420" t="s">
        <v>4165</v>
      </c>
      <c r="E186" s="420" t="s">
        <v>4166</v>
      </c>
      <c r="F186" s="421">
        <v>50000</v>
      </c>
      <c r="G186" s="421">
        <v>150000</v>
      </c>
      <c r="H186" s="420" t="s">
        <v>4167</v>
      </c>
    </row>
    <row r="187" spans="1:8" ht="15" x14ac:dyDescent="0.2">
      <c r="A187" s="419">
        <v>185</v>
      </c>
      <c r="B187" s="420" t="s">
        <v>3602</v>
      </c>
      <c r="C187" s="420" t="s">
        <v>3866</v>
      </c>
      <c r="D187" s="420" t="s">
        <v>4168</v>
      </c>
      <c r="E187" s="420" t="s">
        <v>4169</v>
      </c>
      <c r="F187" s="421">
        <v>70000</v>
      </c>
      <c r="G187" s="421">
        <v>130000</v>
      </c>
      <c r="H187" s="420" t="s">
        <v>4170</v>
      </c>
    </row>
    <row r="188" spans="1:8" ht="15" x14ac:dyDescent="0.2">
      <c r="A188" s="419">
        <v>186</v>
      </c>
      <c r="B188" s="420" t="s">
        <v>3560</v>
      </c>
      <c r="C188" s="420" t="s">
        <v>3565</v>
      </c>
      <c r="D188" s="420" t="s">
        <v>4171</v>
      </c>
      <c r="E188" s="420" t="s">
        <v>4172</v>
      </c>
      <c r="F188" s="421">
        <v>50000</v>
      </c>
      <c r="G188" s="421">
        <v>70000</v>
      </c>
      <c r="H188" s="420" t="s">
        <v>4173</v>
      </c>
    </row>
    <row r="189" spans="1:8" ht="30" x14ac:dyDescent="0.2">
      <c r="A189" s="419">
        <v>187</v>
      </c>
      <c r="B189" s="420" t="s">
        <v>3532</v>
      </c>
      <c r="C189" s="420" t="s">
        <v>4174</v>
      </c>
      <c r="D189" s="420" t="s">
        <v>4175</v>
      </c>
      <c r="E189" s="420" t="s">
        <v>4176</v>
      </c>
      <c r="F189" s="421">
        <v>50000</v>
      </c>
      <c r="G189" s="421">
        <v>51000</v>
      </c>
      <c r="H189" s="420" t="s">
        <v>4177</v>
      </c>
    </row>
    <row r="190" spans="1:8" ht="15" x14ac:dyDescent="0.2">
      <c r="A190" s="419">
        <v>188</v>
      </c>
      <c r="B190" s="420" t="s">
        <v>3602</v>
      </c>
      <c r="C190" s="420" t="s">
        <v>3739</v>
      </c>
      <c r="D190" s="420" t="s">
        <v>4178</v>
      </c>
      <c r="E190" s="420" t="s">
        <v>4179</v>
      </c>
      <c r="F190" s="421">
        <v>50000</v>
      </c>
      <c r="G190" s="421">
        <v>61000</v>
      </c>
      <c r="H190" s="420" t="s">
        <v>4180</v>
      </c>
    </row>
    <row r="191" spans="1:8" ht="15" x14ac:dyDescent="0.2">
      <c r="A191" s="419">
        <v>189</v>
      </c>
      <c r="B191" s="420" t="s">
        <v>3602</v>
      </c>
      <c r="C191" s="420" t="s">
        <v>3739</v>
      </c>
      <c r="D191" s="420" t="s">
        <v>4181</v>
      </c>
      <c r="E191" s="420" t="s">
        <v>4182</v>
      </c>
      <c r="F191" s="421">
        <v>50000</v>
      </c>
      <c r="G191" s="421">
        <v>133000</v>
      </c>
      <c r="H191" s="420" t="s">
        <v>4183</v>
      </c>
    </row>
    <row r="192" spans="1:8" ht="15" x14ac:dyDescent="0.2">
      <c r="A192" s="419">
        <v>190</v>
      </c>
      <c r="B192" s="420" t="s">
        <v>3550</v>
      </c>
      <c r="C192" s="420" t="s">
        <v>4184</v>
      </c>
      <c r="D192" s="420" t="s">
        <v>4185</v>
      </c>
      <c r="E192" s="420" t="s">
        <v>4186</v>
      </c>
      <c r="F192" s="421">
        <v>50000</v>
      </c>
      <c r="G192" s="421">
        <v>130000</v>
      </c>
      <c r="H192" s="420" t="s">
        <v>4187</v>
      </c>
    </row>
    <row r="193" spans="1:8" ht="30" x14ac:dyDescent="0.2">
      <c r="A193" s="419">
        <v>191</v>
      </c>
      <c r="B193" s="420" t="s">
        <v>3555</v>
      </c>
      <c r="C193" s="420" t="s">
        <v>4188</v>
      </c>
      <c r="D193" s="420" t="s">
        <v>4189</v>
      </c>
      <c r="E193" s="420" t="s">
        <v>4190</v>
      </c>
      <c r="F193" s="421">
        <v>50000</v>
      </c>
      <c r="G193" s="421">
        <v>55685.89</v>
      </c>
      <c r="H193" s="420" t="s">
        <v>4191</v>
      </c>
    </row>
    <row r="194" spans="1:8" ht="15" x14ac:dyDescent="0.2">
      <c r="A194" s="419">
        <v>192</v>
      </c>
      <c r="B194" s="420" t="s">
        <v>3532</v>
      </c>
      <c r="C194" s="420" t="s">
        <v>4192</v>
      </c>
      <c r="D194" s="420" t="s">
        <v>4193</v>
      </c>
      <c r="E194" s="420" t="s">
        <v>4194</v>
      </c>
      <c r="F194" s="421">
        <v>19000</v>
      </c>
      <c r="G194" s="421">
        <v>20544.47</v>
      </c>
      <c r="H194" s="420" t="s">
        <v>4195</v>
      </c>
    </row>
    <row r="195" spans="1:8" ht="15" x14ac:dyDescent="0.2">
      <c r="A195" s="419">
        <v>193</v>
      </c>
      <c r="B195" s="420" t="s">
        <v>3541</v>
      </c>
      <c r="C195" s="420" t="s">
        <v>3542</v>
      </c>
      <c r="D195" s="420" t="s">
        <v>4196</v>
      </c>
      <c r="E195" s="420" t="s">
        <v>4197</v>
      </c>
      <c r="F195" s="421">
        <v>16800</v>
      </c>
      <c r="G195" s="421">
        <v>25200</v>
      </c>
      <c r="H195" s="420" t="s">
        <v>4198</v>
      </c>
    </row>
    <row r="196" spans="1:8" ht="30" x14ac:dyDescent="0.2">
      <c r="A196" s="419">
        <v>194</v>
      </c>
      <c r="B196" s="420" t="s">
        <v>3541</v>
      </c>
      <c r="C196" s="420" t="s">
        <v>4199</v>
      </c>
      <c r="D196" s="420" t="s">
        <v>4200</v>
      </c>
      <c r="E196" s="420" t="s">
        <v>4201</v>
      </c>
      <c r="F196" s="421">
        <v>45000</v>
      </c>
      <c r="G196" s="421">
        <v>5000</v>
      </c>
      <c r="H196" s="420" t="s">
        <v>4202</v>
      </c>
    </row>
    <row r="197" spans="1:8" ht="15" x14ac:dyDescent="0.2">
      <c r="A197" s="419">
        <v>195</v>
      </c>
      <c r="B197" s="420" t="s">
        <v>3560</v>
      </c>
      <c r="C197" s="420" t="s">
        <v>4203</v>
      </c>
      <c r="D197" s="420" t="s">
        <v>4204</v>
      </c>
      <c r="E197" s="420" t="s">
        <v>4205</v>
      </c>
      <c r="F197" s="421">
        <v>50000</v>
      </c>
      <c r="G197" s="421">
        <v>1000</v>
      </c>
      <c r="H197" s="420" t="s">
        <v>4206</v>
      </c>
    </row>
    <row r="198" spans="1:8" ht="30" x14ac:dyDescent="0.2">
      <c r="A198" s="419">
        <v>196</v>
      </c>
      <c r="B198" s="420" t="s">
        <v>3532</v>
      </c>
      <c r="C198" s="420" t="s">
        <v>4207</v>
      </c>
      <c r="D198" s="420" t="s">
        <v>4208</v>
      </c>
      <c r="E198" s="420" t="s">
        <v>4209</v>
      </c>
      <c r="F198" s="421">
        <v>45000</v>
      </c>
      <c r="G198" s="421">
        <v>5000</v>
      </c>
      <c r="H198" s="420" t="s">
        <v>4210</v>
      </c>
    </row>
    <row r="199" spans="1:8" ht="15" x14ac:dyDescent="0.2">
      <c r="A199" s="419">
        <v>197</v>
      </c>
      <c r="B199" s="420" t="s">
        <v>3602</v>
      </c>
      <c r="C199" s="420" t="s">
        <v>4211</v>
      </c>
      <c r="D199" s="420" t="s">
        <v>4212</v>
      </c>
      <c r="E199" s="420" t="s">
        <v>4213</v>
      </c>
      <c r="F199" s="421">
        <v>45000</v>
      </c>
      <c r="G199" s="421">
        <v>5000</v>
      </c>
      <c r="H199" s="420" t="s">
        <v>4214</v>
      </c>
    </row>
    <row r="200" spans="1:8" ht="45" x14ac:dyDescent="0.2">
      <c r="A200" s="419">
        <v>198</v>
      </c>
      <c r="B200" s="420" t="s">
        <v>3602</v>
      </c>
      <c r="C200" s="420" t="s">
        <v>4215</v>
      </c>
      <c r="D200" s="420" t="s">
        <v>4216</v>
      </c>
      <c r="E200" s="420" t="s">
        <v>4217</v>
      </c>
      <c r="F200" s="421">
        <v>10000</v>
      </c>
      <c r="G200" s="421">
        <v>1000</v>
      </c>
      <c r="H200" s="420" t="s">
        <v>4218</v>
      </c>
    </row>
    <row r="201" spans="1:8" ht="15" x14ac:dyDescent="0.2">
      <c r="A201" s="422"/>
      <c r="B201" s="423"/>
      <c r="C201" s="423"/>
      <c r="D201" s="423"/>
      <c r="E201" s="432" t="s">
        <v>99</v>
      </c>
      <c r="F201" s="424">
        <f>SUM(F3:F200)</f>
        <v>8833083.7699999996</v>
      </c>
      <c r="G201" s="425"/>
      <c r="H201" s="423"/>
    </row>
    <row r="202" spans="1:8" ht="15" x14ac:dyDescent="0.2">
      <c r="A202" s="422"/>
      <c r="B202" s="426"/>
      <c r="C202" s="427"/>
      <c r="D202" s="427"/>
      <c r="E202" s="427"/>
      <c r="F202" s="428"/>
      <c r="G202" s="429"/>
      <c r="H202" s="430"/>
    </row>
    <row r="203" spans="1:8" ht="15" x14ac:dyDescent="0.2">
      <c r="A203" s="422"/>
      <c r="B203" s="426"/>
      <c r="C203" s="427"/>
      <c r="D203" s="427"/>
      <c r="E203" s="427"/>
      <c r="F203" s="428"/>
      <c r="G203" s="429"/>
      <c r="H203" s="430"/>
    </row>
    <row r="204" spans="1:8" ht="18.75" x14ac:dyDescent="0.2">
      <c r="A204" s="422"/>
      <c r="B204" s="538" t="s">
        <v>5347</v>
      </c>
      <c r="C204" s="539"/>
      <c r="D204" s="539"/>
      <c r="E204" s="539"/>
      <c r="F204" s="539"/>
      <c r="G204" s="539"/>
      <c r="H204" s="540"/>
    </row>
    <row r="205" spans="1:8" ht="30" x14ac:dyDescent="0.2">
      <c r="A205" s="419">
        <v>199</v>
      </c>
      <c r="B205" s="420" t="s">
        <v>3532</v>
      </c>
      <c r="C205" s="420" t="s">
        <v>4219</v>
      </c>
      <c r="D205" s="420" t="s">
        <v>4220</v>
      </c>
      <c r="E205" s="420" t="s">
        <v>4221</v>
      </c>
      <c r="F205" s="421">
        <v>50000</v>
      </c>
      <c r="G205" s="421">
        <v>36000</v>
      </c>
      <c r="H205" s="420" t="s">
        <v>4222</v>
      </c>
    </row>
    <row r="206" spans="1:8" ht="15" x14ac:dyDescent="0.2">
      <c r="A206" s="419">
        <v>200</v>
      </c>
      <c r="B206" s="420" t="s">
        <v>3555</v>
      </c>
      <c r="C206" s="420" t="s">
        <v>4223</v>
      </c>
      <c r="D206" s="420" t="s">
        <v>4224</v>
      </c>
      <c r="E206" s="420" t="s">
        <v>4225</v>
      </c>
      <c r="F206" s="421">
        <v>37950</v>
      </c>
      <c r="G206" s="421">
        <v>17050</v>
      </c>
      <c r="H206" s="420" t="s">
        <v>3796</v>
      </c>
    </row>
    <row r="207" spans="1:8" ht="15" x14ac:dyDescent="0.2">
      <c r="A207" s="419">
        <v>201</v>
      </c>
      <c r="B207" s="420" t="s">
        <v>3550</v>
      </c>
      <c r="C207" s="420" t="s">
        <v>4226</v>
      </c>
      <c r="D207" s="420" t="s">
        <v>4227</v>
      </c>
      <c r="E207" s="420" t="s">
        <v>4228</v>
      </c>
      <c r="F207" s="421">
        <v>50000</v>
      </c>
      <c r="G207" s="421">
        <v>100000</v>
      </c>
      <c r="H207" s="420" t="s">
        <v>4229</v>
      </c>
    </row>
    <row r="208" spans="1:8" ht="15" x14ac:dyDescent="0.2">
      <c r="A208" s="419">
        <v>202</v>
      </c>
      <c r="B208" s="420" t="s">
        <v>3532</v>
      </c>
      <c r="C208" s="420" t="s">
        <v>4230</v>
      </c>
      <c r="D208" s="420" t="s">
        <v>4231</v>
      </c>
      <c r="E208" s="420" t="s">
        <v>4232</v>
      </c>
      <c r="F208" s="421">
        <v>15000</v>
      </c>
      <c r="G208" s="421">
        <v>35000</v>
      </c>
      <c r="H208" s="420" t="s">
        <v>4233</v>
      </c>
    </row>
    <row r="209" spans="1:8" ht="15" x14ac:dyDescent="0.2">
      <c r="A209" s="419">
        <v>203</v>
      </c>
      <c r="B209" s="420" t="s">
        <v>3577</v>
      </c>
      <c r="C209" s="420" t="s">
        <v>4159</v>
      </c>
      <c r="D209" s="420" t="s">
        <v>4234</v>
      </c>
      <c r="E209" s="420" t="s">
        <v>4235</v>
      </c>
      <c r="F209" s="421">
        <v>50000</v>
      </c>
      <c r="G209" s="421">
        <v>25000</v>
      </c>
      <c r="H209" s="420" t="s">
        <v>4236</v>
      </c>
    </row>
    <row r="210" spans="1:8" ht="15" x14ac:dyDescent="0.2">
      <c r="A210" s="419">
        <v>204</v>
      </c>
      <c r="B210" s="420" t="s">
        <v>3550</v>
      </c>
      <c r="C210" s="420" t="s">
        <v>3901</v>
      </c>
      <c r="D210" s="420" t="s">
        <v>4237</v>
      </c>
      <c r="E210" s="420" t="s">
        <v>4238</v>
      </c>
      <c r="F210" s="421">
        <v>3450</v>
      </c>
      <c r="G210" s="421">
        <v>1550</v>
      </c>
      <c r="H210" s="420" t="s">
        <v>4239</v>
      </c>
    </row>
    <row r="211" spans="1:8" ht="15" x14ac:dyDescent="0.2">
      <c r="A211" s="419">
        <v>205</v>
      </c>
      <c r="B211" s="420" t="s">
        <v>3602</v>
      </c>
      <c r="C211" s="420" t="s">
        <v>3866</v>
      </c>
      <c r="D211" s="420" t="s">
        <v>4240</v>
      </c>
      <c r="E211" s="420" t="s">
        <v>3868</v>
      </c>
      <c r="F211" s="421">
        <v>70000</v>
      </c>
      <c r="G211" s="421">
        <v>50000</v>
      </c>
      <c r="H211" s="420" t="s">
        <v>3869</v>
      </c>
    </row>
    <row r="212" spans="1:8" ht="15" x14ac:dyDescent="0.2">
      <c r="A212" s="419">
        <v>206</v>
      </c>
      <c r="B212" s="420" t="s">
        <v>3541</v>
      </c>
      <c r="C212" s="420" t="s">
        <v>3980</v>
      </c>
      <c r="D212" s="420" t="s">
        <v>4241</v>
      </c>
      <c r="E212" s="420" t="s">
        <v>4242</v>
      </c>
      <c r="F212" s="421">
        <v>50000</v>
      </c>
      <c r="G212" s="421">
        <v>50000</v>
      </c>
      <c r="H212" s="420" t="s">
        <v>4243</v>
      </c>
    </row>
    <row r="213" spans="1:8" ht="15" x14ac:dyDescent="0.2">
      <c r="A213" s="419">
        <v>207</v>
      </c>
      <c r="B213" s="420" t="s">
        <v>3550</v>
      </c>
      <c r="C213" s="420" t="s">
        <v>4244</v>
      </c>
      <c r="D213" s="420" t="s">
        <v>4245</v>
      </c>
      <c r="E213" s="420" t="s">
        <v>4246</v>
      </c>
      <c r="F213" s="421">
        <v>50000</v>
      </c>
      <c r="G213" s="421">
        <v>38710</v>
      </c>
      <c r="H213" s="420" t="s">
        <v>4247</v>
      </c>
    </row>
    <row r="214" spans="1:8" ht="30" x14ac:dyDescent="0.2">
      <c r="A214" s="419">
        <v>208</v>
      </c>
      <c r="B214" s="420" t="s">
        <v>3532</v>
      </c>
      <c r="C214" s="420" t="s">
        <v>4174</v>
      </c>
      <c r="D214" s="420" t="s">
        <v>4248</v>
      </c>
      <c r="E214" s="420" t="s">
        <v>4249</v>
      </c>
      <c r="F214" s="421">
        <v>50000</v>
      </c>
      <c r="G214" s="421">
        <v>23000</v>
      </c>
      <c r="H214" s="420" t="s">
        <v>4250</v>
      </c>
    </row>
    <row r="215" spans="1:8" ht="30" x14ac:dyDescent="0.2">
      <c r="A215" s="419">
        <v>209</v>
      </c>
      <c r="B215" s="420" t="s">
        <v>3532</v>
      </c>
      <c r="C215" s="420" t="s">
        <v>4174</v>
      </c>
      <c r="D215" s="420" t="s">
        <v>4251</v>
      </c>
      <c r="E215" s="420" t="s">
        <v>4252</v>
      </c>
      <c r="F215" s="421">
        <v>50000</v>
      </c>
      <c r="G215" s="421">
        <v>23000</v>
      </c>
      <c r="H215" s="420" t="s">
        <v>4253</v>
      </c>
    </row>
    <row r="216" spans="1:8" ht="15" x14ac:dyDescent="0.2">
      <c r="A216" s="419">
        <v>210</v>
      </c>
      <c r="B216" s="420" t="s">
        <v>3550</v>
      </c>
      <c r="C216" s="420" t="s">
        <v>4184</v>
      </c>
      <c r="D216" s="420" t="s">
        <v>4254</v>
      </c>
      <c r="E216" s="420" t="s">
        <v>4255</v>
      </c>
      <c r="F216" s="421">
        <v>38000</v>
      </c>
      <c r="G216" s="421">
        <v>42000</v>
      </c>
      <c r="H216" s="420" t="s">
        <v>4256</v>
      </c>
    </row>
    <row r="217" spans="1:8" ht="15" x14ac:dyDescent="0.2">
      <c r="A217" s="419">
        <v>211</v>
      </c>
      <c r="B217" s="420" t="s">
        <v>3602</v>
      </c>
      <c r="C217" s="420" t="s">
        <v>3739</v>
      </c>
      <c r="D217" s="420" t="s">
        <v>3924</v>
      </c>
      <c r="E217" s="420" t="s">
        <v>3925</v>
      </c>
      <c r="F217" s="421">
        <v>50000</v>
      </c>
      <c r="G217" s="421">
        <v>26800</v>
      </c>
      <c r="H217" s="420" t="s">
        <v>3926</v>
      </c>
    </row>
    <row r="218" spans="1:8" ht="15" x14ac:dyDescent="0.2">
      <c r="A218" s="419">
        <v>212</v>
      </c>
      <c r="B218" s="420" t="s">
        <v>3532</v>
      </c>
      <c r="C218" s="420" t="s">
        <v>3546</v>
      </c>
      <c r="D218" s="420" t="s">
        <v>4257</v>
      </c>
      <c r="E218" s="420" t="s">
        <v>4258</v>
      </c>
      <c r="F218" s="421">
        <v>50000</v>
      </c>
      <c r="G218" s="421">
        <v>37000</v>
      </c>
      <c r="H218" s="420" t="s">
        <v>4259</v>
      </c>
    </row>
    <row r="219" spans="1:8" ht="15" x14ac:dyDescent="0.2">
      <c r="A219" s="419">
        <v>213</v>
      </c>
      <c r="B219" s="420" t="s">
        <v>3541</v>
      </c>
      <c r="C219" s="420" t="s">
        <v>3980</v>
      </c>
      <c r="D219" s="420" t="s">
        <v>4260</v>
      </c>
      <c r="E219" s="420" t="s">
        <v>4261</v>
      </c>
      <c r="F219" s="421">
        <v>50000</v>
      </c>
      <c r="G219" s="421">
        <v>50000</v>
      </c>
      <c r="H219" s="420" t="s">
        <v>4262</v>
      </c>
    </row>
    <row r="220" spans="1:8" ht="15" x14ac:dyDescent="0.2">
      <c r="A220" s="419">
        <v>214</v>
      </c>
      <c r="B220" s="420" t="s">
        <v>3555</v>
      </c>
      <c r="C220" s="420" t="s">
        <v>4263</v>
      </c>
      <c r="D220" s="420" t="s">
        <v>4264</v>
      </c>
      <c r="E220" s="420" t="s">
        <v>4265</v>
      </c>
      <c r="F220" s="421">
        <v>25530</v>
      </c>
      <c r="G220" s="421">
        <v>11470</v>
      </c>
      <c r="H220" s="420" t="s">
        <v>4266</v>
      </c>
    </row>
    <row r="221" spans="1:8" ht="15" x14ac:dyDescent="0.2">
      <c r="A221" s="419">
        <v>215</v>
      </c>
      <c r="B221" s="420" t="s">
        <v>3541</v>
      </c>
      <c r="C221" s="420" t="s">
        <v>3980</v>
      </c>
      <c r="D221" s="420" t="s">
        <v>4267</v>
      </c>
      <c r="E221" s="420" t="s">
        <v>4268</v>
      </c>
      <c r="F221" s="421">
        <v>15000</v>
      </c>
      <c r="G221" s="421">
        <v>15000</v>
      </c>
      <c r="H221" s="420" t="s">
        <v>3585</v>
      </c>
    </row>
    <row r="222" spans="1:8" ht="30" x14ac:dyDescent="0.2">
      <c r="A222" s="419">
        <v>216</v>
      </c>
      <c r="B222" s="420" t="s">
        <v>3532</v>
      </c>
      <c r="C222" s="420" t="s">
        <v>4269</v>
      </c>
      <c r="D222" s="420" t="s">
        <v>4270</v>
      </c>
      <c r="E222" s="420" t="s">
        <v>4271</v>
      </c>
      <c r="F222" s="421">
        <v>12500</v>
      </c>
      <c r="G222" s="421">
        <v>12500</v>
      </c>
      <c r="H222" s="420" t="s">
        <v>4272</v>
      </c>
    </row>
    <row r="223" spans="1:8" ht="15" x14ac:dyDescent="0.2">
      <c r="A223" s="419">
        <v>217</v>
      </c>
      <c r="B223" s="420" t="s">
        <v>3532</v>
      </c>
      <c r="C223" s="420" t="s">
        <v>4269</v>
      </c>
      <c r="D223" s="420" t="s">
        <v>4273</v>
      </c>
      <c r="E223" s="420" t="s">
        <v>4274</v>
      </c>
      <c r="F223" s="421">
        <v>10000</v>
      </c>
      <c r="G223" s="421">
        <v>10000</v>
      </c>
      <c r="H223" s="420" t="s">
        <v>4275</v>
      </c>
    </row>
    <row r="224" spans="1:8" ht="15" x14ac:dyDescent="0.2">
      <c r="A224" s="419">
        <v>218</v>
      </c>
      <c r="B224" s="420" t="s">
        <v>3532</v>
      </c>
      <c r="C224" s="420" t="s">
        <v>4269</v>
      </c>
      <c r="D224" s="420" t="s">
        <v>4276</v>
      </c>
      <c r="E224" s="420" t="s">
        <v>4277</v>
      </c>
      <c r="F224" s="421">
        <v>17500</v>
      </c>
      <c r="G224" s="421">
        <v>17500</v>
      </c>
      <c r="H224" s="420" t="s">
        <v>4278</v>
      </c>
    </row>
    <row r="225" spans="1:8" ht="15" x14ac:dyDescent="0.2">
      <c r="A225" s="419">
        <v>219</v>
      </c>
      <c r="B225" s="420" t="s">
        <v>3560</v>
      </c>
      <c r="C225" s="420" t="s">
        <v>3916</v>
      </c>
      <c r="D225" s="420" t="s">
        <v>4279</v>
      </c>
      <c r="E225" s="420" t="s">
        <v>4280</v>
      </c>
      <c r="F225" s="421">
        <v>24000</v>
      </c>
      <c r="G225" s="421">
        <v>10900</v>
      </c>
      <c r="H225" s="420" t="s">
        <v>4281</v>
      </c>
    </row>
    <row r="226" spans="1:8" ht="15" x14ac:dyDescent="0.2">
      <c r="A226" s="419">
        <v>220</v>
      </c>
      <c r="B226" s="420" t="s">
        <v>3560</v>
      </c>
      <c r="C226" s="420" t="s">
        <v>3916</v>
      </c>
      <c r="D226" s="420" t="s">
        <v>4282</v>
      </c>
      <c r="E226" s="420" t="s">
        <v>4283</v>
      </c>
      <c r="F226" s="421">
        <v>30000</v>
      </c>
      <c r="G226" s="421">
        <v>14400</v>
      </c>
      <c r="H226" s="420" t="s">
        <v>4284</v>
      </c>
    </row>
    <row r="227" spans="1:8" ht="15" x14ac:dyDescent="0.2">
      <c r="A227" s="419">
        <v>221</v>
      </c>
      <c r="B227" s="420" t="s">
        <v>3560</v>
      </c>
      <c r="C227" s="420" t="s">
        <v>4285</v>
      </c>
      <c r="D227" s="420" t="s">
        <v>4286</v>
      </c>
      <c r="E227" s="420" t="s">
        <v>4287</v>
      </c>
      <c r="F227" s="421">
        <v>50000</v>
      </c>
      <c r="G227" s="421">
        <v>40000</v>
      </c>
      <c r="H227" s="420" t="s">
        <v>4288</v>
      </c>
    </row>
    <row r="228" spans="1:8" ht="15" x14ac:dyDescent="0.2">
      <c r="A228" s="419">
        <v>222</v>
      </c>
      <c r="B228" s="420" t="s">
        <v>3560</v>
      </c>
      <c r="C228" s="420" t="s">
        <v>4285</v>
      </c>
      <c r="D228" s="420" t="s">
        <v>4289</v>
      </c>
      <c r="E228" s="420" t="s">
        <v>4290</v>
      </c>
      <c r="F228" s="421">
        <v>41000</v>
      </c>
      <c r="G228" s="421">
        <v>19000</v>
      </c>
      <c r="H228" s="420" t="s">
        <v>4291</v>
      </c>
    </row>
    <row r="229" spans="1:8" ht="30" x14ac:dyDescent="0.2">
      <c r="A229" s="419">
        <v>223</v>
      </c>
      <c r="B229" s="420" t="s">
        <v>3577</v>
      </c>
      <c r="C229" s="420" t="s">
        <v>4292</v>
      </c>
      <c r="D229" s="420" t="s">
        <v>4293</v>
      </c>
      <c r="E229" s="420" t="s">
        <v>4294</v>
      </c>
      <c r="F229" s="421">
        <v>29700</v>
      </c>
      <c r="G229" s="421">
        <v>0</v>
      </c>
      <c r="H229" s="420" t="s">
        <v>4295</v>
      </c>
    </row>
    <row r="230" spans="1:8" ht="30" x14ac:dyDescent="0.2">
      <c r="A230" s="419">
        <v>224</v>
      </c>
      <c r="B230" s="420" t="s">
        <v>3550</v>
      </c>
      <c r="C230" s="420" t="s">
        <v>4296</v>
      </c>
      <c r="D230" s="420" t="s">
        <v>4297</v>
      </c>
      <c r="E230" s="420" t="s">
        <v>4298</v>
      </c>
      <c r="F230" s="421">
        <v>25000</v>
      </c>
      <c r="G230" s="421">
        <v>0</v>
      </c>
      <c r="H230" s="420" t="s">
        <v>4299</v>
      </c>
    </row>
    <row r="231" spans="1:8" ht="15" x14ac:dyDescent="0.2">
      <c r="A231" s="419">
        <v>225</v>
      </c>
      <c r="B231" s="420" t="s">
        <v>3550</v>
      </c>
      <c r="C231" s="420" t="s">
        <v>4300</v>
      </c>
      <c r="D231" s="420" t="s">
        <v>4301</v>
      </c>
      <c r="E231" s="420" t="s">
        <v>4302</v>
      </c>
      <c r="F231" s="421">
        <v>10103.14</v>
      </c>
      <c r="G231" s="421">
        <v>0</v>
      </c>
      <c r="H231" s="420" t="s">
        <v>3660</v>
      </c>
    </row>
    <row r="232" spans="1:8" ht="15" x14ac:dyDescent="0.2">
      <c r="A232" s="419">
        <v>226</v>
      </c>
      <c r="B232" s="420" t="s">
        <v>3550</v>
      </c>
      <c r="C232" s="420" t="s">
        <v>3551</v>
      </c>
      <c r="D232" s="420" t="s">
        <v>4303</v>
      </c>
      <c r="E232" s="420" t="s">
        <v>4304</v>
      </c>
      <c r="F232" s="421">
        <v>50000</v>
      </c>
      <c r="G232" s="421">
        <v>0</v>
      </c>
      <c r="H232" s="420" t="s">
        <v>3919</v>
      </c>
    </row>
    <row r="233" spans="1:8" ht="15" x14ac:dyDescent="0.2">
      <c r="A233" s="419">
        <v>227</v>
      </c>
      <c r="B233" s="420" t="s">
        <v>3555</v>
      </c>
      <c r="C233" s="420" t="s">
        <v>4097</v>
      </c>
      <c r="D233" s="420" t="s">
        <v>4305</v>
      </c>
      <c r="E233" s="420" t="s">
        <v>4306</v>
      </c>
      <c r="F233" s="421">
        <v>40000</v>
      </c>
      <c r="G233" s="421">
        <v>10000</v>
      </c>
      <c r="H233" s="420" t="s">
        <v>4307</v>
      </c>
    </row>
    <row r="234" spans="1:8" s="419" customFormat="1" ht="15" x14ac:dyDescent="0.2">
      <c r="A234" s="419">
        <v>228</v>
      </c>
      <c r="B234" s="419" t="s">
        <v>3555</v>
      </c>
      <c r="C234" s="419" t="s">
        <v>4097</v>
      </c>
      <c r="D234" s="419" t="s">
        <v>6010</v>
      </c>
      <c r="E234" s="419" t="s">
        <v>6011</v>
      </c>
      <c r="F234" s="419">
        <v>24000</v>
      </c>
      <c r="G234" s="419">
        <v>6000</v>
      </c>
      <c r="H234" s="419" t="s">
        <v>6012</v>
      </c>
    </row>
    <row r="235" spans="1:8" s="419" customFormat="1" ht="15" x14ac:dyDescent="0.2">
      <c r="A235" s="419">
        <v>229</v>
      </c>
      <c r="B235" s="419" t="s">
        <v>3555</v>
      </c>
      <c r="C235" s="419" t="s">
        <v>4097</v>
      </c>
      <c r="D235" s="419" t="s">
        <v>6013</v>
      </c>
      <c r="E235" s="419" t="s">
        <v>6014</v>
      </c>
      <c r="F235" s="419">
        <v>40000</v>
      </c>
      <c r="G235" s="419">
        <v>10000</v>
      </c>
      <c r="H235" s="419" t="s">
        <v>6015</v>
      </c>
    </row>
    <row r="236" spans="1:8" s="419" customFormat="1" ht="15" x14ac:dyDescent="0.2">
      <c r="A236" s="419">
        <v>230</v>
      </c>
      <c r="B236" s="419" t="s">
        <v>3555</v>
      </c>
      <c r="C236" s="419" t="s">
        <v>4097</v>
      </c>
      <c r="D236" s="419" t="s">
        <v>6016</v>
      </c>
      <c r="E236" s="419" t="s">
        <v>6017</v>
      </c>
      <c r="F236" s="419">
        <v>40000</v>
      </c>
      <c r="G236" s="419">
        <v>10000</v>
      </c>
      <c r="H236" s="419" t="s">
        <v>6018</v>
      </c>
    </row>
    <row r="237" spans="1:8" s="419" customFormat="1" ht="15" x14ac:dyDescent="0.2">
      <c r="A237" s="419">
        <v>231</v>
      </c>
      <c r="B237" s="419" t="s">
        <v>3555</v>
      </c>
      <c r="C237" s="419" t="s">
        <v>4097</v>
      </c>
      <c r="D237" s="419" t="s">
        <v>6019</v>
      </c>
      <c r="E237" s="419" t="s">
        <v>6020</v>
      </c>
      <c r="F237" s="419">
        <v>40000</v>
      </c>
      <c r="G237" s="419">
        <v>10000</v>
      </c>
      <c r="H237" s="419" t="s">
        <v>6021</v>
      </c>
    </row>
    <row r="238" spans="1:8" s="419" customFormat="1" ht="15" x14ac:dyDescent="0.2">
      <c r="A238" s="419">
        <v>232</v>
      </c>
      <c r="B238" s="419" t="s">
        <v>3555</v>
      </c>
      <c r="C238" s="419" t="s">
        <v>4097</v>
      </c>
      <c r="D238" s="419" t="s">
        <v>6022</v>
      </c>
      <c r="E238" s="419" t="s">
        <v>6023</v>
      </c>
      <c r="F238" s="419">
        <v>40000</v>
      </c>
      <c r="G238" s="419">
        <v>10000</v>
      </c>
      <c r="H238" s="419" t="s">
        <v>6024</v>
      </c>
    </row>
    <row r="239" spans="1:8" s="419" customFormat="1" ht="15" x14ac:dyDescent="0.2">
      <c r="A239" s="419">
        <v>233</v>
      </c>
      <c r="B239" s="419" t="s">
        <v>3555</v>
      </c>
      <c r="C239" s="419" t="s">
        <v>4097</v>
      </c>
      <c r="D239" s="419" t="s">
        <v>6025</v>
      </c>
      <c r="E239" s="419" t="s">
        <v>6026</v>
      </c>
      <c r="F239" s="419">
        <v>32000</v>
      </c>
      <c r="G239" s="419">
        <v>8000</v>
      </c>
      <c r="H239" s="419" t="s">
        <v>6027</v>
      </c>
    </row>
    <row r="240" spans="1:8" s="419" customFormat="1" ht="15" x14ac:dyDescent="0.2">
      <c r="A240" s="419">
        <v>234</v>
      </c>
      <c r="B240" s="419" t="s">
        <v>3541</v>
      </c>
      <c r="C240" s="419" t="s">
        <v>4092</v>
      </c>
      <c r="D240" s="419" t="s">
        <v>6028</v>
      </c>
      <c r="E240" s="419" t="s">
        <v>6029</v>
      </c>
      <c r="F240" s="419">
        <v>23150</v>
      </c>
      <c r="G240" s="419">
        <v>2850</v>
      </c>
      <c r="H240" s="419" t="s">
        <v>6030</v>
      </c>
    </row>
    <row r="241" spans="1:8" s="419" customFormat="1" ht="15" x14ac:dyDescent="0.2">
      <c r="A241" s="419">
        <v>235</v>
      </c>
      <c r="B241" s="419" t="s">
        <v>3550</v>
      </c>
      <c r="C241" s="419" t="s">
        <v>6031</v>
      </c>
      <c r="D241" s="419" t="s">
        <v>6032</v>
      </c>
      <c r="E241" s="419" t="s">
        <v>6033</v>
      </c>
      <c r="F241" s="419">
        <v>50000</v>
      </c>
      <c r="G241" s="419">
        <v>20000</v>
      </c>
      <c r="H241" s="419" t="s">
        <v>6034</v>
      </c>
    </row>
    <row r="242" spans="1:8" s="419" customFormat="1" ht="15" x14ac:dyDescent="0.2">
      <c r="A242" s="419">
        <v>236</v>
      </c>
      <c r="B242" s="419" t="s">
        <v>3532</v>
      </c>
      <c r="C242" s="419" t="s">
        <v>4105</v>
      </c>
      <c r="D242" s="419" t="s">
        <v>6035</v>
      </c>
      <c r="E242" s="419" t="s">
        <v>6036</v>
      </c>
      <c r="F242" s="419">
        <v>17000</v>
      </c>
      <c r="G242" s="419">
        <v>3000</v>
      </c>
      <c r="H242" s="419" t="s">
        <v>6037</v>
      </c>
    </row>
    <row r="243" spans="1:8" s="419" customFormat="1" ht="15" x14ac:dyDescent="0.2">
      <c r="A243" s="419">
        <v>237</v>
      </c>
      <c r="B243" s="419" t="s">
        <v>3550</v>
      </c>
      <c r="C243" s="419" t="s">
        <v>6038</v>
      </c>
      <c r="D243" s="419" t="s">
        <v>6039</v>
      </c>
      <c r="E243" s="419" t="s">
        <v>6040</v>
      </c>
      <c r="F243" s="419">
        <v>50000</v>
      </c>
      <c r="G243" s="419">
        <v>10000</v>
      </c>
      <c r="H243" s="419" t="s">
        <v>6041</v>
      </c>
    </row>
    <row r="244" spans="1:8" s="419" customFormat="1" ht="15" x14ac:dyDescent="0.2">
      <c r="A244" s="419">
        <v>238</v>
      </c>
      <c r="B244" s="419" t="s">
        <v>3577</v>
      </c>
      <c r="C244" s="419" t="s">
        <v>6042</v>
      </c>
      <c r="D244" s="419" t="s">
        <v>6043</v>
      </c>
      <c r="E244" s="419" t="s">
        <v>6044</v>
      </c>
      <c r="F244" s="419">
        <v>50000</v>
      </c>
      <c r="G244" s="419">
        <v>10000</v>
      </c>
      <c r="H244" s="419" t="s">
        <v>3585</v>
      </c>
    </row>
    <row r="245" spans="1:8" s="419" customFormat="1" ht="15" x14ac:dyDescent="0.2">
      <c r="A245" s="419">
        <v>239</v>
      </c>
      <c r="B245" s="419" t="s">
        <v>3541</v>
      </c>
      <c r="C245" s="419" t="s">
        <v>3807</v>
      </c>
      <c r="D245" s="419" t="s">
        <v>6045</v>
      </c>
      <c r="E245" s="419" t="s">
        <v>6046</v>
      </c>
      <c r="F245" s="419">
        <v>50000</v>
      </c>
      <c r="G245" s="419">
        <v>9259.26</v>
      </c>
      <c r="H245" s="419" t="s">
        <v>6047</v>
      </c>
    </row>
    <row r="246" spans="1:8" s="419" customFormat="1" ht="15" x14ac:dyDescent="0.2">
      <c r="A246" s="419">
        <v>240</v>
      </c>
      <c r="B246" s="419" t="s">
        <v>3602</v>
      </c>
      <c r="C246" s="419" t="s">
        <v>3866</v>
      </c>
      <c r="D246" s="419" t="s">
        <v>6048</v>
      </c>
      <c r="E246" s="419" t="s">
        <v>6049</v>
      </c>
      <c r="F246" s="419">
        <v>70000</v>
      </c>
      <c r="G246" s="419">
        <v>30000</v>
      </c>
      <c r="H246" s="419" t="s">
        <v>6050</v>
      </c>
    </row>
    <row r="247" spans="1:8" s="419" customFormat="1" ht="15" x14ac:dyDescent="0.2">
      <c r="A247" s="419">
        <v>241</v>
      </c>
      <c r="B247" s="419" t="s">
        <v>3560</v>
      </c>
      <c r="C247" s="419" t="s">
        <v>6051</v>
      </c>
      <c r="D247" s="419" t="s">
        <v>6052</v>
      </c>
      <c r="E247" s="419" t="s">
        <v>6053</v>
      </c>
      <c r="F247" s="419">
        <v>50000</v>
      </c>
      <c r="G247" s="419">
        <v>6000</v>
      </c>
      <c r="H247" s="419" t="s">
        <v>3693</v>
      </c>
    </row>
    <row r="248" spans="1:8" s="419" customFormat="1" ht="15" x14ac:dyDescent="0.2">
      <c r="A248" s="419">
        <v>242</v>
      </c>
      <c r="B248" s="419" t="s">
        <v>3541</v>
      </c>
      <c r="C248" s="419" t="s">
        <v>6054</v>
      </c>
      <c r="D248" s="419" t="s">
        <v>6055</v>
      </c>
      <c r="E248" s="419" t="s">
        <v>6056</v>
      </c>
      <c r="F248" s="419">
        <v>50000</v>
      </c>
      <c r="G248" s="419">
        <v>16000</v>
      </c>
      <c r="H248" s="419" t="s">
        <v>6057</v>
      </c>
    </row>
    <row r="249" spans="1:8" s="419" customFormat="1" ht="15" x14ac:dyDescent="0.2">
      <c r="A249" s="419">
        <v>243</v>
      </c>
      <c r="B249" s="419" t="s">
        <v>3532</v>
      </c>
      <c r="C249" s="419" t="s">
        <v>6058</v>
      </c>
      <c r="D249" s="419" t="s">
        <v>6059</v>
      </c>
      <c r="E249" s="419" t="s">
        <v>6060</v>
      </c>
      <c r="F249" s="419">
        <v>50000</v>
      </c>
      <c r="G249" s="419">
        <v>5981.88</v>
      </c>
      <c r="H249" s="419" t="s">
        <v>6061</v>
      </c>
    </row>
    <row r="250" spans="1:8" s="419" customFormat="1" ht="15" x14ac:dyDescent="0.2">
      <c r="A250" s="419">
        <v>244</v>
      </c>
      <c r="B250" s="419" t="s">
        <v>3532</v>
      </c>
      <c r="C250" s="419" t="s">
        <v>3823</v>
      </c>
      <c r="D250" s="419" t="s">
        <v>6062</v>
      </c>
      <c r="E250" s="419" t="s">
        <v>6063</v>
      </c>
      <c r="F250" s="419">
        <v>6675</v>
      </c>
      <c r="G250" s="419">
        <v>825</v>
      </c>
      <c r="H250" s="419" t="s">
        <v>4173</v>
      </c>
    </row>
    <row r="251" spans="1:8" s="419" customFormat="1" ht="15" x14ac:dyDescent="0.2">
      <c r="A251" s="419">
        <v>245</v>
      </c>
      <c r="B251" s="419" t="s">
        <v>3532</v>
      </c>
      <c r="C251" s="419" t="s">
        <v>3754</v>
      </c>
      <c r="D251" s="419" t="s">
        <v>6064</v>
      </c>
      <c r="E251" s="419" t="s">
        <v>6065</v>
      </c>
      <c r="F251" s="419">
        <v>50000</v>
      </c>
      <c r="G251" s="419">
        <v>10000</v>
      </c>
      <c r="H251" s="419" t="s">
        <v>6066</v>
      </c>
    </row>
    <row r="252" spans="1:8" s="419" customFormat="1" ht="15" x14ac:dyDescent="0.2">
      <c r="A252" s="419">
        <v>246</v>
      </c>
      <c r="B252" s="419" t="s">
        <v>3602</v>
      </c>
      <c r="C252" s="419" t="s">
        <v>3949</v>
      </c>
      <c r="D252" s="419" t="s">
        <v>6067</v>
      </c>
      <c r="E252" s="419" t="s">
        <v>6068</v>
      </c>
      <c r="F252" s="419">
        <v>46796.2</v>
      </c>
      <c r="G252" s="419">
        <v>5783.8</v>
      </c>
      <c r="H252" s="419" t="s">
        <v>6069</v>
      </c>
    </row>
    <row r="253" spans="1:8" s="419" customFormat="1" ht="15" x14ac:dyDescent="0.2">
      <c r="A253" s="419">
        <v>247</v>
      </c>
      <c r="B253" s="419" t="s">
        <v>3532</v>
      </c>
      <c r="C253" s="419" t="s">
        <v>3533</v>
      </c>
      <c r="D253" s="419" t="s">
        <v>6070</v>
      </c>
      <c r="E253" s="419" t="s">
        <v>3802</v>
      </c>
      <c r="F253" s="419">
        <v>70000</v>
      </c>
      <c r="G253" s="419">
        <v>80000</v>
      </c>
      <c r="H253" s="419" t="s">
        <v>6071</v>
      </c>
    </row>
    <row r="254" spans="1:8" s="419" customFormat="1" ht="15" x14ac:dyDescent="0.2">
      <c r="A254" s="419">
        <v>248</v>
      </c>
      <c r="B254" s="419" t="s">
        <v>3541</v>
      </c>
      <c r="C254" s="419" t="s">
        <v>3638</v>
      </c>
      <c r="D254" s="419" t="s">
        <v>6072</v>
      </c>
      <c r="E254" s="419" t="s">
        <v>6073</v>
      </c>
      <c r="F254" s="419">
        <v>20000</v>
      </c>
      <c r="G254" s="419">
        <v>21193.89</v>
      </c>
      <c r="H254" s="419" t="s">
        <v>6074</v>
      </c>
    </row>
    <row r="255" spans="1:8" s="419" customFormat="1" ht="15" x14ac:dyDescent="0.2">
      <c r="A255" s="419">
        <v>249</v>
      </c>
      <c r="B255" s="419" t="s">
        <v>3602</v>
      </c>
      <c r="C255" s="419" t="s">
        <v>3866</v>
      </c>
      <c r="D255" s="419" t="s">
        <v>6075</v>
      </c>
      <c r="E255" s="419" t="s">
        <v>6076</v>
      </c>
      <c r="F255" s="419">
        <v>70000</v>
      </c>
      <c r="G255" s="419">
        <v>280000</v>
      </c>
      <c r="H255" s="419" t="s">
        <v>6077</v>
      </c>
    </row>
    <row r="256" spans="1:8" s="419" customFormat="1" ht="15" x14ac:dyDescent="0.2">
      <c r="A256" s="419">
        <v>250</v>
      </c>
      <c r="B256" s="419" t="s">
        <v>3541</v>
      </c>
      <c r="C256" s="419" t="s">
        <v>6078</v>
      </c>
      <c r="D256" s="419" t="s">
        <v>6079</v>
      </c>
      <c r="E256" s="419" t="s">
        <v>6080</v>
      </c>
      <c r="F256" s="419">
        <v>50000</v>
      </c>
      <c r="G256" s="419">
        <v>76500</v>
      </c>
      <c r="H256" s="419" t="s">
        <v>6081</v>
      </c>
    </row>
    <row r="257" spans="1:8" s="419" customFormat="1" ht="15" x14ac:dyDescent="0.2">
      <c r="A257" s="419">
        <v>251</v>
      </c>
      <c r="B257" s="419" t="s">
        <v>3532</v>
      </c>
      <c r="C257" s="419" t="s">
        <v>3546</v>
      </c>
      <c r="D257" s="419" t="s">
        <v>3610</v>
      </c>
      <c r="E257" s="419" t="s">
        <v>6082</v>
      </c>
      <c r="F257" s="419">
        <v>50000</v>
      </c>
      <c r="G257" s="419">
        <v>94096.03</v>
      </c>
      <c r="H257" s="419" t="s">
        <v>3612</v>
      </c>
    </row>
    <row r="258" spans="1:8" s="419" customFormat="1" ht="15" x14ac:dyDescent="0.2">
      <c r="A258" s="419">
        <v>252</v>
      </c>
      <c r="B258" s="419" t="s">
        <v>3532</v>
      </c>
      <c r="C258" s="419" t="s">
        <v>4192</v>
      </c>
      <c r="D258" s="419" t="s">
        <v>6083</v>
      </c>
      <c r="E258" s="419" t="s">
        <v>6084</v>
      </c>
      <c r="F258" s="419">
        <v>27000</v>
      </c>
      <c r="G258" s="419">
        <v>28000</v>
      </c>
      <c r="H258" s="419" t="s">
        <v>6085</v>
      </c>
    </row>
    <row r="259" spans="1:8" s="419" customFormat="1" ht="15" x14ac:dyDescent="0.2">
      <c r="A259" s="419">
        <v>253</v>
      </c>
      <c r="B259" s="419" t="s">
        <v>3560</v>
      </c>
      <c r="C259" s="419" t="s">
        <v>6086</v>
      </c>
      <c r="D259" s="419" t="s">
        <v>6087</v>
      </c>
      <c r="E259" s="419" t="s">
        <v>6088</v>
      </c>
      <c r="F259" s="419">
        <v>44100</v>
      </c>
      <c r="G259" s="419">
        <v>45900</v>
      </c>
      <c r="H259" s="419" t="s">
        <v>6089</v>
      </c>
    </row>
    <row r="260" spans="1:8" s="419" customFormat="1" ht="15" x14ac:dyDescent="0.2">
      <c r="A260" s="419">
        <v>254</v>
      </c>
      <c r="B260" s="419" t="s">
        <v>3560</v>
      </c>
      <c r="C260" s="419" t="s">
        <v>6090</v>
      </c>
      <c r="D260" s="419" t="s">
        <v>6091</v>
      </c>
      <c r="E260" s="419" t="s">
        <v>6092</v>
      </c>
      <c r="F260" s="419">
        <v>4900</v>
      </c>
      <c r="G260" s="419">
        <v>5100</v>
      </c>
      <c r="H260" s="419" t="s">
        <v>6093</v>
      </c>
    </row>
    <row r="261" spans="1:8" s="419" customFormat="1" ht="15" x14ac:dyDescent="0.2">
      <c r="A261" s="419">
        <v>255</v>
      </c>
      <c r="B261" s="419" t="s">
        <v>3541</v>
      </c>
      <c r="C261" s="419" t="s">
        <v>6094</v>
      </c>
      <c r="D261" s="419" t="s">
        <v>6095</v>
      </c>
      <c r="E261" s="419" t="s">
        <v>6096</v>
      </c>
      <c r="F261" s="419">
        <v>42000</v>
      </c>
      <c r="G261" s="419">
        <v>42528.47</v>
      </c>
      <c r="H261" s="419" t="s">
        <v>6097</v>
      </c>
    </row>
    <row r="262" spans="1:8" s="419" customFormat="1" ht="15" x14ac:dyDescent="0.2">
      <c r="A262" s="419">
        <v>256</v>
      </c>
      <c r="B262" s="419" t="s">
        <v>3541</v>
      </c>
      <c r="C262" s="419" t="s">
        <v>6098</v>
      </c>
      <c r="D262" s="419" t="s">
        <v>6099</v>
      </c>
      <c r="E262" s="419" t="s">
        <v>6100</v>
      </c>
      <c r="F262" s="419">
        <v>50000</v>
      </c>
      <c r="G262" s="419">
        <v>108335.26</v>
      </c>
      <c r="H262" s="419" t="s">
        <v>6101</v>
      </c>
    </row>
    <row r="263" spans="1:8" s="419" customFormat="1" ht="15" x14ac:dyDescent="0.2">
      <c r="A263" s="419">
        <v>257</v>
      </c>
      <c r="B263" s="419" t="s">
        <v>3541</v>
      </c>
      <c r="C263" s="419" t="s">
        <v>3542</v>
      </c>
      <c r="D263" s="419" t="s">
        <v>6102</v>
      </c>
      <c r="E263" s="419" t="s">
        <v>6103</v>
      </c>
      <c r="F263" s="419">
        <v>31600</v>
      </c>
      <c r="G263" s="419">
        <v>47400</v>
      </c>
      <c r="H263" s="419" t="s">
        <v>6104</v>
      </c>
    </row>
    <row r="264" spans="1:8" s="419" customFormat="1" ht="15" x14ac:dyDescent="0.2">
      <c r="A264" s="419">
        <v>258</v>
      </c>
      <c r="B264" s="419" t="s">
        <v>3541</v>
      </c>
      <c r="C264" s="419" t="s">
        <v>3542</v>
      </c>
      <c r="D264" s="419" t="s">
        <v>6105</v>
      </c>
      <c r="E264" s="419" t="s">
        <v>6106</v>
      </c>
      <c r="F264" s="419">
        <v>31600</v>
      </c>
      <c r="G264" s="419">
        <v>47400</v>
      </c>
      <c r="H264" s="419" t="s">
        <v>6021</v>
      </c>
    </row>
    <row r="265" spans="1:8" s="419" customFormat="1" ht="15" x14ac:dyDescent="0.2">
      <c r="A265" s="419">
        <v>259</v>
      </c>
      <c r="B265" s="419" t="s">
        <v>3550</v>
      </c>
      <c r="C265" s="419" t="s">
        <v>4296</v>
      </c>
      <c r="D265" s="419" t="s">
        <v>6107</v>
      </c>
      <c r="E265" s="419" t="s">
        <v>6108</v>
      </c>
      <c r="F265" s="419">
        <v>28500</v>
      </c>
      <c r="G265" s="419">
        <v>1500</v>
      </c>
      <c r="H265" s="419" t="s">
        <v>3796</v>
      </c>
    </row>
    <row r="266" spans="1:8" s="419" customFormat="1" ht="15" x14ac:dyDescent="0.2">
      <c r="A266" s="419">
        <v>260</v>
      </c>
      <c r="B266" s="419" t="s">
        <v>3550</v>
      </c>
      <c r="C266" s="419" t="s">
        <v>4296</v>
      </c>
      <c r="D266" s="419" t="s">
        <v>6109</v>
      </c>
      <c r="E266" s="419" t="s">
        <v>4298</v>
      </c>
      <c r="F266" s="419">
        <v>19000</v>
      </c>
      <c r="G266" s="419">
        <v>1000</v>
      </c>
      <c r="H266" s="419" t="s">
        <v>3796</v>
      </c>
    </row>
    <row r="267" spans="1:8" s="419" customFormat="1" ht="15" x14ac:dyDescent="0.2">
      <c r="A267" s="419">
        <v>261</v>
      </c>
      <c r="B267" s="419" t="s">
        <v>3602</v>
      </c>
      <c r="C267" s="419" t="s">
        <v>3739</v>
      </c>
      <c r="D267" s="419" t="s">
        <v>6110</v>
      </c>
      <c r="E267" s="419" t="s">
        <v>6111</v>
      </c>
      <c r="F267" s="419">
        <v>27450</v>
      </c>
      <c r="G267" s="419">
        <v>3050</v>
      </c>
      <c r="H267" s="419" t="s">
        <v>6112</v>
      </c>
    </row>
    <row r="268" spans="1:8" s="419" customFormat="1" ht="15" x14ac:dyDescent="0.2">
      <c r="A268" s="419">
        <v>262</v>
      </c>
      <c r="B268" s="419" t="s">
        <v>3577</v>
      </c>
      <c r="C268" s="419" t="s">
        <v>6113</v>
      </c>
      <c r="D268" s="419" t="s">
        <v>6114</v>
      </c>
      <c r="E268" s="419" t="s">
        <v>6115</v>
      </c>
      <c r="F268" s="419">
        <v>50000</v>
      </c>
      <c r="G268" s="419">
        <v>5000</v>
      </c>
      <c r="H268" s="419" t="s">
        <v>3585</v>
      </c>
    </row>
    <row r="269" spans="1:8" s="419" customFormat="1" ht="15" x14ac:dyDescent="0.2">
      <c r="A269" s="419">
        <v>263</v>
      </c>
      <c r="B269" s="419" t="s">
        <v>3602</v>
      </c>
      <c r="C269" s="419" t="s">
        <v>6116</v>
      </c>
      <c r="D269" s="419" t="s">
        <v>6117</v>
      </c>
      <c r="E269" s="419" t="s">
        <v>6118</v>
      </c>
      <c r="F269" s="419">
        <v>50000</v>
      </c>
      <c r="G269" s="419">
        <v>5000</v>
      </c>
      <c r="H269" s="419" t="s">
        <v>6119</v>
      </c>
    </row>
    <row r="270" spans="1:8" s="419" customFormat="1" ht="15" x14ac:dyDescent="0.2">
      <c r="A270" s="419">
        <v>264</v>
      </c>
      <c r="B270" s="419" t="s">
        <v>3555</v>
      </c>
      <c r="C270" s="419" t="s">
        <v>6120</v>
      </c>
      <c r="D270" s="419" t="s">
        <v>6121</v>
      </c>
      <c r="E270" s="419" t="s">
        <v>6122</v>
      </c>
      <c r="F270" s="419">
        <v>50000</v>
      </c>
      <c r="G270" s="419">
        <v>30000</v>
      </c>
      <c r="H270" s="419" t="s">
        <v>4173</v>
      </c>
    </row>
    <row r="271" spans="1:8" s="419" customFormat="1" ht="15" x14ac:dyDescent="0.2">
      <c r="A271" s="419">
        <v>265</v>
      </c>
      <c r="B271" s="419" t="s">
        <v>3555</v>
      </c>
      <c r="C271" s="419" t="s">
        <v>6120</v>
      </c>
      <c r="D271" s="419" t="s">
        <v>6123</v>
      </c>
      <c r="E271" s="419" t="s">
        <v>6124</v>
      </c>
      <c r="F271" s="419">
        <v>50000</v>
      </c>
      <c r="G271" s="419">
        <v>25000</v>
      </c>
      <c r="H271" s="419" t="s">
        <v>3581</v>
      </c>
    </row>
    <row r="272" spans="1:8" s="419" customFormat="1" ht="15" x14ac:dyDescent="0.2">
      <c r="A272" s="419">
        <v>266</v>
      </c>
      <c r="B272" s="419" t="s">
        <v>3550</v>
      </c>
      <c r="C272" s="419" t="s">
        <v>6125</v>
      </c>
      <c r="D272" s="419" t="s">
        <v>6126</v>
      </c>
      <c r="E272" s="419" t="s">
        <v>6127</v>
      </c>
      <c r="F272" s="419">
        <v>34500</v>
      </c>
      <c r="G272" s="419">
        <v>15500</v>
      </c>
      <c r="H272" s="419" t="s">
        <v>6128</v>
      </c>
    </row>
    <row r="273" spans="1:8" s="419" customFormat="1" ht="15" x14ac:dyDescent="0.2">
      <c r="A273" s="419">
        <v>267</v>
      </c>
      <c r="B273" s="419" t="s">
        <v>3560</v>
      </c>
      <c r="C273" s="419" t="s">
        <v>4016</v>
      </c>
      <c r="D273" s="419" t="s">
        <v>6129</v>
      </c>
      <c r="E273" s="419" t="s">
        <v>6130</v>
      </c>
      <c r="F273" s="419">
        <v>50000</v>
      </c>
      <c r="G273" s="419">
        <v>50000</v>
      </c>
      <c r="H273" s="419" t="s">
        <v>6131</v>
      </c>
    </row>
    <row r="274" spans="1:8" s="419" customFormat="1" ht="15" x14ac:dyDescent="0.2">
      <c r="A274" s="419">
        <v>268</v>
      </c>
      <c r="B274" s="419" t="s">
        <v>3555</v>
      </c>
      <c r="C274" s="419" t="s">
        <v>6132</v>
      </c>
      <c r="D274" s="419" t="s">
        <v>6133</v>
      </c>
      <c r="E274" s="419" t="s">
        <v>6134</v>
      </c>
      <c r="F274" s="419">
        <v>50000</v>
      </c>
      <c r="G274" s="419">
        <v>60000</v>
      </c>
      <c r="H274" s="419" t="s">
        <v>6135</v>
      </c>
    </row>
    <row r="275" spans="1:8" s="419" customFormat="1" ht="15" x14ac:dyDescent="0.2">
      <c r="A275" s="419">
        <v>269</v>
      </c>
      <c r="B275" s="419" t="s">
        <v>3550</v>
      </c>
      <c r="C275" s="419" t="s">
        <v>6136</v>
      </c>
      <c r="D275" s="419" t="s">
        <v>6137</v>
      </c>
      <c r="E275" s="419" t="s">
        <v>6138</v>
      </c>
      <c r="F275" s="419">
        <v>49335</v>
      </c>
      <c r="G275" s="419">
        <v>22165</v>
      </c>
      <c r="H275" s="419" t="s">
        <v>6139</v>
      </c>
    </row>
    <row r="276" spans="1:8" s="419" customFormat="1" ht="15" x14ac:dyDescent="0.2">
      <c r="A276" s="419">
        <v>270</v>
      </c>
      <c r="B276" s="419" t="s">
        <v>3541</v>
      </c>
      <c r="C276" s="419" t="s">
        <v>3807</v>
      </c>
      <c r="D276" s="419" t="s">
        <v>6140</v>
      </c>
      <c r="E276" s="419" t="s">
        <v>6141</v>
      </c>
      <c r="F276" s="419">
        <v>50000</v>
      </c>
      <c r="G276" s="419">
        <v>24074.07</v>
      </c>
      <c r="H276" s="419" t="s">
        <v>4130</v>
      </c>
    </row>
    <row r="277" spans="1:8" s="419" customFormat="1" ht="15" x14ac:dyDescent="0.2">
      <c r="A277" s="419">
        <v>271</v>
      </c>
      <c r="B277" s="419" t="s">
        <v>3541</v>
      </c>
      <c r="C277" s="419" t="s">
        <v>6078</v>
      </c>
      <c r="D277" s="419" t="s">
        <v>6079</v>
      </c>
      <c r="E277" s="419" t="s">
        <v>6080</v>
      </c>
      <c r="F277" s="419">
        <v>50000</v>
      </c>
      <c r="G277" s="419">
        <v>30000</v>
      </c>
      <c r="H277" s="419" t="s">
        <v>6081</v>
      </c>
    </row>
    <row r="278" spans="1:8" s="419" customFormat="1" ht="15" x14ac:dyDescent="0.2">
      <c r="A278" s="419">
        <v>272</v>
      </c>
      <c r="B278" s="419" t="s">
        <v>3555</v>
      </c>
      <c r="C278" s="419" t="s">
        <v>6142</v>
      </c>
      <c r="D278" s="419" t="s">
        <v>6143</v>
      </c>
      <c r="E278" s="419" t="s">
        <v>6144</v>
      </c>
      <c r="F278" s="419">
        <v>24150</v>
      </c>
      <c r="G278" s="419">
        <v>10850</v>
      </c>
      <c r="H278" s="419" t="s">
        <v>6145</v>
      </c>
    </row>
    <row r="279" spans="1:8" s="419" customFormat="1" ht="15" x14ac:dyDescent="0.2">
      <c r="A279" s="419">
        <v>273</v>
      </c>
      <c r="B279" s="419" t="s">
        <v>3532</v>
      </c>
      <c r="C279" s="419" t="s">
        <v>6146</v>
      </c>
      <c r="D279" s="419" t="s">
        <v>6147</v>
      </c>
      <c r="E279" s="419" t="s">
        <v>6148</v>
      </c>
      <c r="F279" s="419">
        <v>50000</v>
      </c>
      <c r="G279" s="419">
        <v>30000</v>
      </c>
      <c r="H279" s="419" t="s">
        <v>6149</v>
      </c>
    </row>
    <row r="280" spans="1:8" s="419" customFormat="1" ht="15" x14ac:dyDescent="0.2">
      <c r="A280" s="419">
        <v>274</v>
      </c>
      <c r="B280" s="419" t="s">
        <v>3541</v>
      </c>
      <c r="C280" s="419" t="s">
        <v>6150</v>
      </c>
      <c r="D280" s="419" t="s">
        <v>6151</v>
      </c>
      <c r="E280" s="419" t="s">
        <v>6152</v>
      </c>
      <c r="F280" s="419">
        <v>50000</v>
      </c>
      <c r="G280" s="419">
        <v>50000</v>
      </c>
      <c r="H280" s="419" t="s">
        <v>6153</v>
      </c>
    </row>
    <row r="281" spans="1:8" s="419" customFormat="1" ht="15" x14ac:dyDescent="0.2">
      <c r="A281" s="419">
        <v>275</v>
      </c>
      <c r="B281" s="419" t="s">
        <v>3550</v>
      </c>
      <c r="C281" s="419" t="s">
        <v>6154</v>
      </c>
      <c r="D281" s="419" t="s">
        <v>6155</v>
      </c>
      <c r="E281" s="419" t="s">
        <v>6156</v>
      </c>
      <c r="F281" s="419">
        <v>50000</v>
      </c>
      <c r="G281" s="419">
        <v>25000</v>
      </c>
      <c r="H281" s="419" t="s">
        <v>6157</v>
      </c>
    </row>
    <row r="282" spans="1:8" s="419" customFormat="1" ht="15" x14ac:dyDescent="0.2">
      <c r="A282" s="419">
        <v>276</v>
      </c>
      <c r="B282" s="419" t="s">
        <v>3577</v>
      </c>
      <c r="C282" s="419" t="s">
        <v>6158</v>
      </c>
      <c r="D282" s="419" t="s">
        <v>6159</v>
      </c>
      <c r="E282" s="419" t="s">
        <v>6160</v>
      </c>
      <c r="F282" s="419">
        <v>50000</v>
      </c>
      <c r="G282" s="419">
        <v>300000</v>
      </c>
      <c r="H282" s="419" t="s">
        <v>6161</v>
      </c>
    </row>
    <row r="283" spans="1:8" s="419" customFormat="1" ht="15" x14ac:dyDescent="0.2">
      <c r="A283" s="419">
        <v>277</v>
      </c>
      <c r="B283" s="419" t="s">
        <v>3555</v>
      </c>
      <c r="C283" s="419" t="s">
        <v>6162</v>
      </c>
      <c r="D283" s="419" t="s">
        <v>6163</v>
      </c>
      <c r="E283" s="419" t="s">
        <v>6164</v>
      </c>
      <c r="F283" s="419">
        <v>50000</v>
      </c>
      <c r="G283" s="419">
        <v>0</v>
      </c>
      <c r="H283" s="419" t="s">
        <v>6165</v>
      </c>
    </row>
    <row r="284" spans="1:8" s="419" customFormat="1" ht="15" x14ac:dyDescent="0.2">
      <c r="A284" s="419">
        <v>278</v>
      </c>
      <c r="B284" s="419" t="s">
        <v>3541</v>
      </c>
      <c r="C284" s="419" t="s">
        <v>3696</v>
      </c>
      <c r="D284" s="419" t="s">
        <v>6166</v>
      </c>
      <c r="E284" s="419" t="s">
        <v>3958</v>
      </c>
      <c r="F284" s="419">
        <v>13000</v>
      </c>
      <c r="G284" s="419">
        <v>0</v>
      </c>
      <c r="H284" s="419" t="s">
        <v>3959</v>
      </c>
    </row>
    <row r="285" spans="1:8" s="419" customFormat="1" ht="15" x14ac:dyDescent="0.2">
      <c r="A285" s="419">
        <v>279</v>
      </c>
      <c r="B285" s="419" t="s">
        <v>3541</v>
      </c>
      <c r="C285" s="419" t="s">
        <v>3696</v>
      </c>
      <c r="D285" s="419" t="s">
        <v>6167</v>
      </c>
      <c r="E285" s="419" t="s">
        <v>6168</v>
      </c>
      <c r="F285" s="419">
        <v>20000</v>
      </c>
      <c r="G285" s="419">
        <v>0</v>
      </c>
      <c r="H285" s="419" t="s">
        <v>6169</v>
      </c>
    </row>
    <row r="286" spans="1:8" s="419" customFormat="1" ht="15" x14ac:dyDescent="0.2">
      <c r="A286" s="419">
        <v>280</v>
      </c>
      <c r="B286" s="419" t="s">
        <v>3541</v>
      </c>
      <c r="C286" s="419" t="s">
        <v>3696</v>
      </c>
      <c r="D286" s="419" t="s">
        <v>6170</v>
      </c>
      <c r="E286" s="419" t="s">
        <v>6171</v>
      </c>
      <c r="F286" s="419">
        <v>16000</v>
      </c>
      <c r="G286" s="419">
        <v>0</v>
      </c>
      <c r="H286" s="419" t="s">
        <v>6172</v>
      </c>
    </row>
    <row r="287" spans="1:8" s="419" customFormat="1" ht="15" x14ac:dyDescent="0.2">
      <c r="A287" s="419">
        <v>281</v>
      </c>
      <c r="B287" s="419" t="s">
        <v>3550</v>
      </c>
      <c r="C287" s="419" t="s">
        <v>6173</v>
      </c>
      <c r="D287" s="419" t="s">
        <v>6174</v>
      </c>
      <c r="E287" s="419" t="s">
        <v>6175</v>
      </c>
      <c r="F287" s="419">
        <v>50000</v>
      </c>
      <c r="G287" s="419">
        <v>0</v>
      </c>
      <c r="H287" s="419" t="s">
        <v>6176</v>
      </c>
    </row>
    <row r="288" spans="1:8" s="419" customFormat="1" ht="15" x14ac:dyDescent="0.2">
      <c r="A288" s="419">
        <v>282</v>
      </c>
      <c r="B288" s="419" t="s">
        <v>3602</v>
      </c>
      <c r="C288" s="419" t="s">
        <v>3739</v>
      </c>
      <c r="D288" s="419" t="s">
        <v>6177</v>
      </c>
      <c r="E288" s="419" t="s">
        <v>6178</v>
      </c>
      <c r="F288" s="419">
        <v>50000</v>
      </c>
      <c r="G288" s="419">
        <v>0</v>
      </c>
      <c r="H288" s="419" t="s">
        <v>6179</v>
      </c>
    </row>
    <row r="289" spans="1:8" s="419" customFormat="1" ht="15" x14ac:dyDescent="0.2">
      <c r="A289" s="419">
        <v>283</v>
      </c>
      <c r="B289" s="419" t="s">
        <v>3555</v>
      </c>
      <c r="C289" s="419" t="s">
        <v>6180</v>
      </c>
      <c r="D289" s="419" t="s">
        <v>6181</v>
      </c>
      <c r="E289" s="419" t="s">
        <v>6182</v>
      </c>
      <c r="F289" s="419">
        <v>50000</v>
      </c>
      <c r="G289" s="419">
        <v>0</v>
      </c>
      <c r="H289" s="419" t="s">
        <v>6183</v>
      </c>
    </row>
    <row r="290" spans="1:8" s="419" customFormat="1" ht="15" x14ac:dyDescent="0.2">
      <c r="A290" s="419">
        <v>284</v>
      </c>
      <c r="B290" s="419" t="s">
        <v>3541</v>
      </c>
      <c r="C290" s="419" t="s">
        <v>6184</v>
      </c>
      <c r="D290" s="419" t="s">
        <v>6185</v>
      </c>
      <c r="E290" s="419" t="s">
        <v>6186</v>
      </c>
      <c r="F290" s="419">
        <v>37255.14</v>
      </c>
      <c r="G290" s="419">
        <v>0</v>
      </c>
      <c r="H290" s="419" t="s">
        <v>6012</v>
      </c>
    </row>
    <row r="291" spans="1:8" s="419" customFormat="1" ht="15" x14ac:dyDescent="0.2">
      <c r="A291" s="419">
        <v>285</v>
      </c>
      <c r="B291" s="419" t="s">
        <v>3541</v>
      </c>
      <c r="C291" s="419" t="s">
        <v>4070</v>
      </c>
      <c r="D291" s="419" t="s">
        <v>6187</v>
      </c>
      <c r="E291" s="419" t="s">
        <v>6188</v>
      </c>
      <c r="F291" s="419">
        <v>50000</v>
      </c>
      <c r="G291" s="419">
        <v>0</v>
      </c>
      <c r="H291" s="419" t="s">
        <v>6189</v>
      </c>
    </row>
    <row r="292" spans="1:8" s="419" customFormat="1" ht="15" x14ac:dyDescent="0.2">
      <c r="A292" s="419">
        <v>286</v>
      </c>
      <c r="B292" s="419" t="s">
        <v>3560</v>
      </c>
      <c r="C292" s="419" t="s">
        <v>6190</v>
      </c>
      <c r="D292" s="419" t="s">
        <v>6191</v>
      </c>
      <c r="E292" s="419" t="s">
        <v>6192</v>
      </c>
      <c r="F292" s="419">
        <v>17424</v>
      </c>
      <c r="G292" s="419">
        <v>2376</v>
      </c>
      <c r="H292" s="419" t="s">
        <v>6085</v>
      </c>
    </row>
    <row r="293" spans="1:8" s="419" customFormat="1" ht="15" x14ac:dyDescent="0.2">
      <c r="A293" s="419">
        <v>287</v>
      </c>
      <c r="B293" s="419" t="s">
        <v>3532</v>
      </c>
      <c r="C293" s="419" t="s">
        <v>3533</v>
      </c>
      <c r="D293" s="419" t="s">
        <v>6193</v>
      </c>
      <c r="E293" s="419" t="s">
        <v>6194</v>
      </c>
      <c r="F293" s="419">
        <v>70000</v>
      </c>
      <c r="G293" s="419">
        <v>30000</v>
      </c>
      <c r="H293" s="419" t="s">
        <v>6195</v>
      </c>
    </row>
    <row r="294" spans="1:8" s="419" customFormat="1" ht="15" x14ac:dyDescent="0.2">
      <c r="A294" s="419">
        <v>288</v>
      </c>
      <c r="B294" s="419" t="s">
        <v>3550</v>
      </c>
      <c r="C294" s="419" t="s">
        <v>6196</v>
      </c>
      <c r="D294" s="419" t="s">
        <v>6197</v>
      </c>
      <c r="E294" s="419" t="s">
        <v>6198</v>
      </c>
      <c r="F294" s="419">
        <v>8925</v>
      </c>
      <c r="G294" s="419">
        <v>1575</v>
      </c>
      <c r="H294" s="419" t="s">
        <v>6199</v>
      </c>
    </row>
    <row r="295" spans="1:8" s="419" customFormat="1" ht="15" x14ac:dyDescent="0.2">
      <c r="A295" s="419">
        <v>289</v>
      </c>
      <c r="B295" s="419" t="s">
        <v>3602</v>
      </c>
      <c r="C295" s="419" t="s">
        <v>6200</v>
      </c>
      <c r="D295" s="419" t="s">
        <v>6201</v>
      </c>
      <c r="E295" s="419" t="s">
        <v>6202</v>
      </c>
      <c r="F295" s="419">
        <v>40000</v>
      </c>
      <c r="G295" s="419">
        <v>10000</v>
      </c>
      <c r="H295" s="419" t="s">
        <v>6203</v>
      </c>
    </row>
    <row r="296" spans="1:8" s="419" customFormat="1" ht="15" x14ac:dyDescent="0.2">
      <c r="A296" s="419">
        <v>290</v>
      </c>
      <c r="B296" s="419" t="s">
        <v>3602</v>
      </c>
      <c r="C296" s="419" t="s">
        <v>6204</v>
      </c>
      <c r="D296" s="419" t="s">
        <v>6205</v>
      </c>
      <c r="E296" s="419" t="s">
        <v>6206</v>
      </c>
      <c r="F296" s="419">
        <v>15000</v>
      </c>
      <c r="G296" s="419">
        <v>5000</v>
      </c>
      <c r="H296" s="419" t="s">
        <v>3585</v>
      </c>
    </row>
    <row r="297" spans="1:8" s="419" customFormat="1" ht="15" x14ac:dyDescent="0.2">
      <c r="A297" s="419">
        <v>291</v>
      </c>
      <c r="B297" s="419" t="s">
        <v>3602</v>
      </c>
      <c r="C297" s="419" t="s">
        <v>6207</v>
      </c>
      <c r="D297" s="419" t="s">
        <v>6208</v>
      </c>
      <c r="E297" s="419" t="s">
        <v>6209</v>
      </c>
      <c r="F297" s="419">
        <v>40000</v>
      </c>
      <c r="G297" s="419">
        <v>6000</v>
      </c>
      <c r="H297" s="419" t="s">
        <v>6210</v>
      </c>
    </row>
    <row r="298" spans="1:8" s="419" customFormat="1" ht="15" x14ac:dyDescent="0.2">
      <c r="A298" s="419">
        <v>292</v>
      </c>
      <c r="B298" s="419" t="s">
        <v>3532</v>
      </c>
      <c r="C298" s="419" t="s">
        <v>3953</v>
      </c>
      <c r="D298" s="419" t="s">
        <v>6211</v>
      </c>
      <c r="E298" s="419" t="s">
        <v>6212</v>
      </c>
      <c r="F298" s="419">
        <v>8500</v>
      </c>
      <c r="G298" s="419">
        <v>1500</v>
      </c>
      <c r="H298" s="419" t="s">
        <v>3987</v>
      </c>
    </row>
    <row r="299" spans="1:8" s="419" customFormat="1" ht="15" x14ac:dyDescent="0.2">
      <c r="A299" s="419">
        <v>293</v>
      </c>
      <c r="B299" s="419" t="s">
        <v>3541</v>
      </c>
      <c r="C299" s="419" t="s">
        <v>6213</v>
      </c>
      <c r="D299" s="419" t="s">
        <v>6214</v>
      </c>
      <c r="E299" s="419" t="s">
        <v>6215</v>
      </c>
      <c r="F299" s="419">
        <v>19580</v>
      </c>
      <c r="G299" s="419">
        <v>2420</v>
      </c>
      <c r="H299" s="419" t="s">
        <v>6216</v>
      </c>
    </row>
    <row r="300" spans="1:8" s="419" customFormat="1" ht="15" x14ac:dyDescent="0.2">
      <c r="A300" s="419">
        <v>294</v>
      </c>
      <c r="B300" s="419" t="s">
        <v>3532</v>
      </c>
      <c r="C300" s="419" t="s">
        <v>6217</v>
      </c>
      <c r="D300" s="419" t="s">
        <v>6218</v>
      </c>
      <c r="E300" s="419" t="s">
        <v>6219</v>
      </c>
      <c r="F300" s="419">
        <v>20000</v>
      </c>
      <c r="G300" s="419">
        <v>22547.57</v>
      </c>
      <c r="H300" s="419" t="s">
        <v>6220</v>
      </c>
    </row>
    <row r="301" spans="1:8" s="419" customFormat="1" ht="15" x14ac:dyDescent="0.2">
      <c r="A301" s="419">
        <v>295</v>
      </c>
      <c r="B301" s="419" t="s">
        <v>3532</v>
      </c>
      <c r="C301" s="419" t="s">
        <v>6217</v>
      </c>
      <c r="D301" s="419" t="s">
        <v>6221</v>
      </c>
      <c r="E301" s="419" t="s">
        <v>6222</v>
      </c>
      <c r="F301" s="419">
        <v>50000</v>
      </c>
      <c r="G301" s="419">
        <v>57288.58</v>
      </c>
      <c r="H301" s="419" t="s">
        <v>6223</v>
      </c>
    </row>
    <row r="302" spans="1:8" s="419" customFormat="1" ht="15" x14ac:dyDescent="0.2">
      <c r="A302" s="419">
        <v>296</v>
      </c>
      <c r="B302" s="419" t="s">
        <v>3532</v>
      </c>
      <c r="C302" s="419" t="s">
        <v>3533</v>
      </c>
      <c r="D302" s="419" t="s">
        <v>6224</v>
      </c>
      <c r="E302" s="419" t="s">
        <v>6225</v>
      </c>
      <c r="F302" s="419">
        <v>70000</v>
      </c>
      <c r="G302" s="419">
        <v>110000</v>
      </c>
      <c r="H302" s="419" t="s">
        <v>4158</v>
      </c>
    </row>
    <row r="303" spans="1:8" s="419" customFormat="1" ht="15" x14ac:dyDescent="0.2">
      <c r="A303" s="419">
        <v>297</v>
      </c>
      <c r="B303" s="419" t="s">
        <v>3532</v>
      </c>
      <c r="C303" s="419" t="s">
        <v>6217</v>
      </c>
      <c r="D303" s="419" t="s">
        <v>6226</v>
      </c>
      <c r="E303" s="419" t="s">
        <v>6227</v>
      </c>
      <c r="F303" s="419">
        <v>15000</v>
      </c>
      <c r="G303" s="419">
        <v>17857.22</v>
      </c>
      <c r="H303" s="419" t="s">
        <v>4095</v>
      </c>
    </row>
    <row r="304" spans="1:8" s="419" customFormat="1" ht="15" x14ac:dyDescent="0.2">
      <c r="A304" s="419">
        <v>298</v>
      </c>
      <c r="B304" s="419" t="s">
        <v>3550</v>
      </c>
      <c r="C304" s="419" t="s">
        <v>6228</v>
      </c>
      <c r="D304" s="419" t="s">
        <v>6229</v>
      </c>
      <c r="E304" s="419" t="s">
        <v>6230</v>
      </c>
      <c r="F304" s="419">
        <v>50000</v>
      </c>
      <c r="G304" s="419">
        <v>120000</v>
      </c>
      <c r="H304" s="419" t="s">
        <v>6231</v>
      </c>
    </row>
    <row r="305" spans="1:8" s="419" customFormat="1" ht="15" x14ac:dyDescent="0.2">
      <c r="A305" s="419">
        <v>299</v>
      </c>
      <c r="B305" s="419" t="s">
        <v>3602</v>
      </c>
      <c r="C305" s="419" t="s">
        <v>3739</v>
      </c>
      <c r="D305" s="419" t="s">
        <v>6232</v>
      </c>
      <c r="E305" s="419" t="s">
        <v>6233</v>
      </c>
      <c r="F305" s="419">
        <v>27450</v>
      </c>
      <c r="G305" s="419">
        <v>3050</v>
      </c>
      <c r="H305" s="419" t="s">
        <v>6234</v>
      </c>
    </row>
    <row r="306" spans="1:8" s="419" customFormat="1" ht="15" x14ac:dyDescent="0.2">
      <c r="A306" s="419">
        <v>300</v>
      </c>
      <c r="B306" s="419" t="s">
        <v>3602</v>
      </c>
      <c r="C306" s="419" t="s">
        <v>3739</v>
      </c>
      <c r="D306" s="419" t="s">
        <v>6235</v>
      </c>
      <c r="E306" s="419" t="s">
        <v>6236</v>
      </c>
      <c r="F306" s="419">
        <v>13725</v>
      </c>
      <c r="G306" s="419">
        <v>1525</v>
      </c>
      <c r="H306" s="419" t="s">
        <v>6237</v>
      </c>
    </row>
    <row r="307" spans="1:8" s="419" customFormat="1" ht="15" x14ac:dyDescent="0.2">
      <c r="A307" s="419">
        <v>301</v>
      </c>
      <c r="B307" s="419" t="s">
        <v>3602</v>
      </c>
      <c r="C307" s="419" t="s">
        <v>3739</v>
      </c>
      <c r="D307" s="419" t="s">
        <v>6238</v>
      </c>
      <c r="E307" s="419" t="s">
        <v>6239</v>
      </c>
      <c r="F307" s="419">
        <v>27900</v>
      </c>
      <c r="G307" s="419">
        <v>3100</v>
      </c>
      <c r="H307" s="419" t="s">
        <v>6240</v>
      </c>
    </row>
    <row r="308" spans="1:8" s="419" customFormat="1" ht="15" x14ac:dyDescent="0.2">
      <c r="A308" s="419">
        <v>302</v>
      </c>
      <c r="B308" s="419" t="s">
        <v>3602</v>
      </c>
      <c r="C308" s="419" t="s">
        <v>3739</v>
      </c>
      <c r="D308" s="419" t="s">
        <v>6241</v>
      </c>
      <c r="E308" s="419" t="s">
        <v>6242</v>
      </c>
      <c r="F308" s="419">
        <v>6300</v>
      </c>
      <c r="G308" s="419">
        <v>700</v>
      </c>
      <c r="H308" s="419" t="s">
        <v>6243</v>
      </c>
    </row>
    <row r="309" spans="1:8" s="419" customFormat="1" ht="15" x14ac:dyDescent="0.2">
      <c r="A309" s="419">
        <v>303</v>
      </c>
      <c r="B309" s="419" t="s">
        <v>3550</v>
      </c>
      <c r="C309" s="419" t="s">
        <v>6244</v>
      </c>
      <c r="D309" s="419" t="s">
        <v>6245</v>
      </c>
      <c r="E309" s="419" t="s">
        <v>6246</v>
      </c>
      <c r="F309" s="419">
        <v>47520</v>
      </c>
      <c r="G309" s="419">
        <v>5280</v>
      </c>
      <c r="H309" s="419" t="s">
        <v>6247</v>
      </c>
    </row>
    <row r="310" spans="1:8" s="419" customFormat="1" ht="15" x14ac:dyDescent="0.2">
      <c r="A310" s="419">
        <v>304</v>
      </c>
      <c r="B310" s="419" t="s">
        <v>3550</v>
      </c>
      <c r="C310" s="419" t="s">
        <v>6248</v>
      </c>
      <c r="D310" s="419" t="s">
        <v>6249</v>
      </c>
      <c r="E310" s="419" t="s">
        <v>6250</v>
      </c>
      <c r="F310" s="419">
        <v>50000</v>
      </c>
      <c r="G310" s="419">
        <v>22000</v>
      </c>
      <c r="H310" s="419" t="s">
        <v>6251</v>
      </c>
    </row>
    <row r="311" spans="1:8" s="419" customFormat="1" ht="15" x14ac:dyDescent="0.2">
      <c r="A311" s="419">
        <v>305</v>
      </c>
      <c r="B311" s="419" t="s">
        <v>3550</v>
      </c>
      <c r="C311" s="419" t="s">
        <v>6252</v>
      </c>
      <c r="D311" s="419" t="s">
        <v>6253</v>
      </c>
      <c r="E311" s="419" t="s">
        <v>6254</v>
      </c>
      <c r="F311" s="419">
        <v>49300</v>
      </c>
      <c r="G311" s="419">
        <v>35700</v>
      </c>
      <c r="H311" s="419" t="s">
        <v>6255</v>
      </c>
    </row>
    <row r="312" spans="1:8" s="419" customFormat="1" ht="15" x14ac:dyDescent="0.2">
      <c r="A312" s="419">
        <v>306</v>
      </c>
      <c r="B312" s="419" t="s">
        <v>3550</v>
      </c>
      <c r="C312" s="419" t="s">
        <v>6256</v>
      </c>
      <c r="D312" s="419" t="s">
        <v>6257</v>
      </c>
      <c r="E312" s="419" t="s">
        <v>6258</v>
      </c>
      <c r="F312" s="419">
        <v>50000</v>
      </c>
      <c r="G312" s="419">
        <v>25000</v>
      </c>
      <c r="H312" s="419" t="s">
        <v>6259</v>
      </c>
    </row>
    <row r="313" spans="1:8" s="419" customFormat="1" ht="15" x14ac:dyDescent="0.2">
      <c r="A313" s="419">
        <v>307</v>
      </c>
      <c r="B313" s="419" t="s">
        <v>3532</v>
      </c>
      <c r="C313" s="419" t="s">
        <v>6260</v>
      </c>
      <c r="D313" s="419" t="s">
        <v>6261</v>
      </c>
      <c r="E313" s="419" t="s">
        <v>6262</v>
      </c>
      <c r="F313" s="419">
        <v>50000</v>
      </c>
      <c r="G313" s="419">
        <v>26000</v>
      </c>
      <c r="H313" s="419" t="s">
        <v>6263</v>
      </c>
    </row>
    <row r="314" spans="1:8" s="419" customFormat="1" ht="15" x14ac:dyDescent="0.2">
      <c r="A314" s="419">
        <v>308</v>
      </c>
      <c r="B314" s="419" t="s">
        <v>3550</v>
      </c>
      <c r="C314" s="419" t="s">
        <v>3750</v>
      </c>
      <c r="D314" s="419" t="s">
        <v>6264</v>
      </c>
      <c r="E314" s="419" t="s">
        <v>6265</v>
      </c>
      <c r="F314" s="419">
        <v>50000</v>
      </c>
      <c r="G314" s="419">
        <v>50000</v>
      </c>
      <c r="H314" s="419" t="s">
        <v>3641</v>
      </c>
    </row>
    <row r="315" spans="1:8" s="419" customFormat="1" ht="15" x14ac:dyDescent="0.2">
      <c r="A315" s="419">
        <v>309</v>
      </c>
      <c r="B315" s="419" t="s">
        <v>3532</v>
      </c>
      <c r="C315" s="419" t="s">
        <v>3754</v>
      </c>
      <c r="D315" s="419" t="s">
        <v>6266</v>
      </c>
      <c r="E315" s="419" t="s">
        <v>3996</v>
      </c>
      <c r="F315" s="419">
        <v>50000</v>
      </c>
      <c r="G315" s="419">
        <v>34000</v>
      </c>
      <c r="H315" s="419" t="s">
        <v>3997</v>
      </c>
    </row>
    <row r="316" spans="1:8" s="419" customFormat="1" ht="15" x14ac:dyDescent="0.2">
      <c r="A316" s="419">
        <v>310</v>
      </c>
      <c r="B316" s="419" t="s">
        <v>3541</v>
      </c>
      <c r="C316" s="419" t="s">
        <v>6267</v>
      </c>
      <c r="D316" s="419" t="s">
        <v>6268</v>
      </c>
      <c r="E316" s="419" t="s">
        <v>6269</v>
      </c>
      <c r="F316" s="419">
        <v>50000</v>
      </c>
      <c r="G316" s="419">
        <v>25000</v>
      </c>
      <c r="H316" s="419" t="s">
        <v>3987</v>
      </c>
    </row>
    <row r="317" spans="1:8" s="419" customFormat="1" ht="15" x14ac:dyDescent="0.2">
      <c r="A317" s="419">
        <v>311</v>
      </c>
      <c r="B317" s="419" t="s">
        <v>3560</v>
      </c>
      <c r="C317" s="419" t="s">
        <v>4285</v>
      </c>
      <c r="D317" s="419" t="s">
        <v>6270</v>
      </c>
      <c r="E317" s="419" t="s">
        <v>6271</v>
      </c>
      <c r="F317" s="419">
        <v>27000</v>
      </c>
      <c r="G317" s="419">
        <v>13000</v>
      </c>
      <c r="H317" s="419" t="s">
        <v>3581</v>
      </c>
    </row>
    <row r="318" spans="1:8" s="419" customFormat="1" ht="15" x14ac:dyDescent="0.2">
      <c r="A318" s="419">
        <v>312</v>
      </c>
      <c r="B318" s="419" t="s">
        <v>3550</v>
      </c>
      <c r="C318" s="419" t="s">
        <v>6272</v>
      </c>
      <c r="D318" s="419" t="s">
        <v>6273</v>
      </c>
      <c r="E318" s="419" t="s">
        <v>6274</v>
      </c>
      <c r="F318" s="419">
        <v>50000</v>
      </c>
      <c r="G318" s="419">
        <v>0</v>
      </c>
      <c r="H318" s="419" t="s">
        <v>6275</v>
      </c>
    </row>
    <row r="319" spans="1:8" s="419" customFormat="1" ht="15" x14ac:dyDescent="0.2">
      <c r="A319" s="419">
        <v>313</v>
      </c>
      <c r="B319" s="419" t="s">
        <v>3541</v>
      </c>
      <c r="C319" s="419" t="s">
        <v>3646</v>
      </c>
      <c r="D319" s="419" t="s">
        <v>6276</v>
      </c>
      <c r="E319" s="419" t="s">
        <v>6277</v>
      </c>
      <c r="F319" s="419">
        <v>30000</v>
      </c>
      <c r="G319" s="419">
        <v>0</v>
      </c>
      <c r="H319" s="419" t="s">
        <v>6278</v>
      </c>
    </row>
    <row r="320" spans="1:8" s="419" customFormat="1" ht="15" x14ac:dyDescent="0.2">
      <c r="A320" s="419">
        <v>314</v>
      </c>
      <c r="B320" s="419" t="s">
        <v>3532</v>
      </c>
      <c r="C320" s="419" t="s">
        <v>6279</v>
      </c>
      <c r="D320" s="419" t="s">
        <v>6280</v>
      </c>
      <c r="E320" s="419" t="s">
        <v>6281</v>
      </c>
      <c r="F320" s="419">
        <v>32000</v>
      </c>
      <c r="G320" s="419">
        <v>0</v>
      </c>
      <c r="H320" s="419" t="s">
        <v>3757</v>
      </c>
    </row>
    <row r="321" spans="1:8" s="419" customFormat="1" ht="15" x14ac:dyDescent="0.2">
      <c r="A321" s="419">
        <v>315</v>
      </c>
      <c r="B321" s="419" t="s">
        <v>3560</v>
      </c>
      <c r="C321" s="419" t="s">
        <v>6282</v>
      </c>
      <c r="D321" s="419" t="s">
        <v>6283</v>
      </c>
      <c r="E321" s="419" t="s">
        <v>6284</v>
      </c>
      <c r="F321" s="419">
        <v>30000</v>
      </c>
      <c r="G321" s="419">
        <v>0</v>
      </c>
      <c r="H321" s="419" t="s">
        <v>3693</v>
      </c>
    </row>
    <row r="322" spans="1:8" s="419" customFormat="1" ht="15" x14ac:dyDescent="0.2">
      <c r="A322" s="419">
        <v>316</v>
      </c>
      <c r="B322" s="419" t="s">
        <v>3550</v>
      </c>
      <c r="C322" s="419" t="s">
        <v>4296</v>
      </c>
      <c r="D322" s="419" t="s">
        <v>6285</v>
      </c>
      <c r="E322" s="419" t="s">
        <v>6286</v>
      </c>
      <c r="F322" s="419">
        <v>20000</v>
      </c>
      <c r="G322" s="419">
        <v>0</v>
      </c>
      <c r="H322" s="419" t="s">
        <v>6287</v>
      </c>
    </row>
    <row r="323" spans="1:8" s="419" customFormat="1" ht="15" x14ac:dyDescent="0.2">
      <c r="A323" s="419">
        <v>317</v>
      </c>
      <c r="B323" s="419" t="s">
        <v>3577</v>
      </c>
      <c r="C323" s="419" t="s">
        <v>6288</v>
      </c>
      <c r="D323" s="419" t="s">
        <v>6289</v>
      </c>
      <c r="E323" s="419" t="s">
        <v>6290</v>
      </c>
      <c r="F323" s="419">
        <v>50000</v>
      </c>
      <c r="G323" s="419">
        <v>0</v>
      </c>
      <c r="H323" s="419" t="s">
        <v>3581</v>
      </c>
    </row>
    <row r="324" spans="1:8" s="419" customFormat="1" ht="15" x14ac:dyDescent="0.2">
      <c r="A324" s="419">
        <v>318</v>
      </c>
      <c r="B324" s="419" t="s">
        <v>3555</v>
      </c>
      <c r="C324" s="419" t="s">
        <v>6180</v>
      </c>
      <c r="D324" s="419" t="s">
        <v>6181</v>
      </c>
      <c r="E324" s="419" t="s">
        <v>6291</v>
      </c>
      <c r="F324" s="419">
        <v>50000</v>
      </c>
      <c r="G324" s="419">
        <v>0</v>
      </c>
      <c r="H324" s="419" t="s">
        <v>6292</v>
      </c>
    </row>
    <row r="325" spans="1:8" s="419" customFormat="1" ht="15" x14ac:dyDescent="0.2">
      <c r="A325" s="419">
        <v>319</v>
      </c>
      <c r="B325" s="419" t="s">
        <v>3550</v>
      </c>
      <c r="C325" s="419" t="s">
        <v>3551</v>
      </c>
      <c r="D325" s="419" t="s">
        <v>6293</v>
      </c>
      <c r="E325" s="419" t="s">
        <v>6294</v>
      </c>
      <c r="F325" s="419">
        <v>50000</v>
      </c>
      <c r="G325" s="419">
        <v>0</v>
      </c>
      <c r="H325" s="419" t="s">
        <v>6295</v>
      </c>
    </row>
    <row r="326" spans="1:8" s="419" customFormat="1" ht="15" x14ac:dyDescent="0.2">
      <c r="A326" s="419">
        <v>320</v>
      </c>
      <c r="B326" s="419" t="s">
        <v>3541</v>
      </c>
      <c r="C326" s="419" t="s">
        <v>4092</v>
      </c>
      <c r="D326" s="419" t="s">
        <v>6296</v>
      </c>
      <c r="E326" s="419" t="s">
        <v>6297</v>
      </c>
      <c r="F326" s="419">
        <v>10950</v>
      </c>
      <c r="G326" s="419">
        <v>1350</v>
      </c>
      <c r="H326" s="419" t="s">
        <v>3585</v>
      </c>
    </row>
    <row r="327" spans="1:8" s="419" customFormat="1" ht="15" x14ac:dyDescent="0.2">
      <c r="A327" s="419">
        <v>321</v>
      </c>
      <c r="B327" s="419" t="s">
        <v>3550</v>
      </c>
      <c r="C327" s="419" t="s">
        <v>6298</v>
      </c>
      <c r="D327" s="419" t="s">
        <v>6299</v>
      </c>
      <c r="E327" s="419" t="s">
        <v>6300</v>
      </c>
      <c r="F327" s="419">
        <v>35500</v>
      </c>
      <c r="G327" s="419">
        <v>4500</v>
      </c>
      <c r="H327" s="419" t="s">
        <v>6301</v>
      </c>
    </row>
    <row r="328" spans="1:8" s="419" customFormat="1" ht="15" x14ac:dyDescent="0.2">
      <c r="A328" s="419">
        <v>322</v>
      </c>
      <c r="B328" s="419" t="s">
        <v>3555</v>
      </c>
      <c r="C328" s="419" t="s">
        <v>4097</v>
      </c>
      <c r="D328" s="419" t="s">
        <v>6302</v>
      </c>
      <c r="E328" s="419" t="s">
        <v>6303</v>
      </c>
      <c r="F328" s="419">
        <v>40000</v>
      </c>
      <c r="G328" s="419">
        <v>10000</v>
      </c>
      <c r="H328" s="419" t="s">
        <v>6304</v>
      </c>
    </row>
    <row r="329" spans="1:8" s="419" customFormat="1" ht="15" x14ac:dyDescent="0.2">
      <c r="A329" s="419">
        <v>323</v>
      </c>
      <c r="B329" s="419" t="s">
        <v>3560</v>
      </c>
      <c r="C329" s="419" t="s">
        <v>6305</v>
      </c>
      <c r="D329" s="419" t="s">
        <v>6306</v>
      </c>
      <c r="E329" s="419" t="s">
        <v>6307</v>
      </c>
      <c r="F329" s="419">
        <v>49840</v>
      </c>
      <c r="G329" s="419">
        <v>6160</v>
      </c>
      <c r="H329" s="419" t="s">
        <v>6308</v>
      </c>
    </row>
    <row r="330" spans="1:8" s="419" customFormat="1" ht="15" x14ac:dyDescent="0.2">
      <c r="A330" s="419">
        <v>324</v>
      </c>
      <c r="B330" s="419" t="s">
        <v>3550</v>
      </c>
      <c r="C330" s="419" t="s">
        <v>6309</v>
      </c>
      <c r="D330" s="419" t="s">
        <v>6310</v>
      </c>
      <c r="E330" s="419" t="s">
        <v>6311</v>
      </c>
      <c r="F330" s="419">
        <v>50000</v>
      </c>
      <c r="G330" s="419">
        <v>20000</v>
      </c>
      <c r="H330" s="419" t="s">
        <v>6312</v>
      </c>
    </row>
    <row r="331" spans="1:8" s="419" customFormat="1" ht="15" x14ac:dyDescent="0.2">
      <c r="A331" s="419">
        <v>325</v>
      </c>
      <c r="B331" s="419" t="s">
        <v>3577</v>
      </c>
      <c r="C331" s="419" t="s">
        <v>4159</v>
      </c>
      <c r="D331" s="419" t="s">
        <v>6313</v>
      </c>
      <c r="E331" s="419" t="s">
        <v>6314</v>
      </c>
      <c r="F331" s="419">
        <v>25000</v>
      </c>
      <c r="G331" s="419">
        <v>5000</v>
      </c>
      <c r="H331" s="419" t="s">
        <v>6315</v>
      </c>
    </row>
    <row r="332" spans="1:8" s="419" customFormat="1" ht="15" x14ac:dyDescent="0.2">
      <c r="A332" s="419">
        <v>326</v>
      </c>
      <c r="B332" s="419" t="s">
        <v>3541</v>
      </c>
      <c r="C332" s="419" t="s">
        <v>3807</v>
      </c>
      <c r="D332" s="419" t="s">
        <v>6316</v>
      </c>
      <c r="E332" s="419" t="s">
        <v>6317</v>
      </c>
      <c r="F332" s="419">
        <v>50000</v>
      </c>
      <c r="G332" s="419">
        <v>16666.669999999998</v>
      </c>
      <c r="H332" s="419" t="s">
        <v>6318</v>
      </c>
    </row>
    <row r="333" spans="1:8" s="419" customFormat="1" ht="15" x14ac:dyDescent="0.2">
      <c r="A333" s="419">
        <v>327</v>
      </c>
      <c r="B333" s="419" t="s">
        <v>3532</v>
      </c>
      <c r="C333" s="419" t="s">
        <v>6319</v>
      </c>
      <c r="D333" s="419" t="s">
        <v>6320</v>
      </c>
      <c r="E333" s="419" t="s">
        <v>6321</v>
      </c>
      <c r="F333" s="419">
        <v>50000</v>
      </c>
      <c r="G333" s="419">
        <v>10000</v>
      </c>
      <c r="H333" s="419" t="s">
        <v>6322</v>
      </c>
    </row>
    <row r="334" spans="1:8" s="419" customFormat="1" ht="15" x14ac:dyDescent="0.2">
      <c r="A334" s="419">
        <v>328</v>
      </c>
      <c r="B334" s="419" t="s">
        <v>3560</v>
      </c>
      <c r="C334" s="419" t="s">
        <v>3934</v>
      </c>
      <c r="D334" s="419" t="s">
        <v>6323</v>
      </c>
      <c r="E334" s="419" t="s">
        <v>6324</v>
      </c>
      <c r="F334" s="419">
        <v>50000</v>
      </c>
      <c r="G334" s="419">
        <v>15500</v>
      </c>
      <c r="H334" s="419" t="s">
        <v>6325</v>
      </c>
    </row>
    <row r="335" spans="1:8" s="419" customFormat="1" ht="15" x14ac:dyDescent="0.2">
      <c r="A335" s="419">
        <v>329</v>
      </c>
      <c r="B335" s="419" t="s">
        <v>3560</v>
      </c>
      <c r="C335" s="419" t="s">
        <v>6326</v>
      </c>
      <c r="D335" s="419" t="s">
        <v>6327</v>
      </c>
      <c r="E335" s="419" t="s">
        <v>6328</v>
      </c>
      <c r="F335" s="419">
        <v>40090.050000000003</v>
      </c>
      <c r="G335" s="419">
        <v>4954.95</v>
      </c>
      <c r="H335" s="419" t="s">
        <v>6329</v>
      </c>
    </row>
    <row r="336" spans="1:8" s="419" customFormat="1" ht="15" x14ac:dyDescent="0.2">
      <c r="A336" s="419">
        <v>330</v>
      </c>
      <c r="B336" s="419" t="s">
        <v>3541</v>
      </c>
      <c r="C336" s="419" t="s">
        <v>6330</v>
      </c>
      <c r="D336" s="419" t="s">
        <v>6331</v>
      </c>
      <c r="E336" s="419" t="s">
        <v>6332</v>
      </c>
      <c r="F336" s="419">
        <v>37700</v>
      </c>
      <c r="G336" s="419">
        <v>4300</v>
      </c>
      <c r="H336" s="419" t="s">
        <v>6333</v>
      </c>
    </row>
    <row r="337" spans="1:8" s="419" customFormat="1" ht="15" x14ac:dyDescent="0.2">
      <c r="A337" s="419">
        <v>331</v>
      </c>
      <c r="B337" s="419" t="s">
        <v>3555</v>
      </c>
      <c r="C337" s="419" t="s">
        <v>3650</v>
      </c>
      <c r="D337" s="419" t="s">
        <v>6334</v>
      </c>
      <c r="E337" s="419" t="s">
        <v>6335</v>
      </c>
      <c r="F337" s="419">
        <v>44500</v>
      </c>
      <c r="G337" s="419">
        <v>5500</v>
      </c>
      <c r="H337" s="419" t="s">
        <v>6021</v>
      </c>
    </row>
    <row r="338" spans="1:8" s="419" customFormat="1" ht="15" x14ac:dyDescent="0.2">
      <c r="A338" s="419">
        <v>332</v>
      </c>
      <c r="B338" s="419" t="s">
        <v>3577</v>
      </c>
      <c r="C338" s="419" t="s">
        <v>6158</v>
      </c>
      <c r="D338" s="419" t="s">
        <v>6336</v>
      </c>
      <c r="E338" s="419" t="s">
        <v>6337</v>
      </c>
      <c r="F338" s="419">
        <v>50000</v>
      </c>
      <c r="G338" s="419">
        <v>150000</v>
      </c>
      <c r="H338" s="419" t="s">
        <v>4104</v>
      </c>
    </row>
    <row r="339" spans="1:8" s="419" customFormat="1" ht="15" x14ac:dyDescent="0.2">
      <c r="A339" s="419">
        <v>333</v>
      </c>
      <c r="B339" s="419" t="s">
        <v>3532</v>
      </c>
      <c r="C339" s="419" t="s">
        <v>6338</v>
      </c>
      <c r="D339" s="419" t="s">
        <v>6339</v>
      </c>
      <c r="E339" s="419" t="s">
        <v>6340</v>
      </c>
      <c r="F339" s="419">
        <v>18000</v>
      </c>
      <c r="G339" s="419">
        <v>2000</v>
      </c>
      <c r="H339" s="419" t="s">
        <v>6341</v>
      </c>
    </row>
    <row r="340" spans="1:8" s="419" customFormat="1" ht="15" x14ac:dyDescent="0.2">
      <c r="A340" s="419">
        <v>334</v>
      </c>
      <c r="B340" s="419" t="s">
        <v>3577</v>
      </c>
      <c r="C340" s="419" t="s">
        <v>6113</v>
      </c>
      <c r="D340" s="419" t="s">
        <v>6342</v>
      </c>
      <c r="E340" s="419" t="s">
        <v>6343</v>
      </c>
      <c r="F340" s="419">
        <v>50000</v>
      </c>
      <c r="G340" s="419">
        <v>5000</v>
      </c>
      <c r="H340" s="419" t="s">
        <v>6344</v>
      </c>
    </row>
    <row r="341" spans="1:8" s="419" customFormat="1" ht="15" x14ac:dyDescent="0.2">
      <c r="A341" s="419">
        <v>335</v>
      </c>
      <c r="B341" s="419" t="s">
        <v>3577</v>
      </c>
      <c r="C341" s="419" t="s">
        <v>6345</v>
      </c>
      <c r="D341" s="419" t="s">
        <v>6346</v>
      </c>
      <c r="E341" s="419" t="s">
        <v>6347</v>
      </c>
      <c r="F341" s="419">
        <v>50000</v>
      </c>
      <c r="G341" s="419">
        <v>5000</v>
      </c>
      <c r="H341" s="419" t="s">
        <v>4173</v>
      </c>
    </row>
    <row r="342" spans="1:8" s="419" customFormat="1" ht="15" x14ac:dyDescent="0.2">
      <c r="A342" s="419">
        <v>336</v>
      </c>
      <c r="B342" s="419" t="s">
        <v>3550</v>
      </c>
      <c r="C342" s="419" t="s">
        <v>6348</v>
      </c>
      <c r="D342" s="419" t="s">
        <v>6349</v>
      </c>
      <c r="E342" s="419" t="s">
        <v>6350</v>
      </c>
      <c r="F342" s="419">
        <v>31402</v>
      </c>
      <c r="G342" s="419">
        <v>3490</v>
      </c>
      <c r="H342" s="419" t="s">
        <v>6351</v>
      </c>
    </row>
    <row r="343" spans="1:8" s="419" customFormat="1" ht="15" x14ac:dyDescent="0.2">
      <c r="A343" s="419">
        <v>337</v>
      </c>
      <c r="B343" s="419" t="s">
        <v>3532</v>
      </c>
      <c r="C343" s="419" t="s">
        <v>4192</v>
      </c>
      <c r="D343" s="419" t="s">
        <v>6352</v>
      </c>
      <c r="E343" s="419" t="s">
        <v>6084</v>
      </c>
      <c r="F343" s="419">
        <v>15000</v>
      </c>
      <c r="G343" s="419">
        <v>7000</v>
      </c>
      <c r="H343" s="419" t="s">
        <v>6085</v>
      </c>
    </row>
    <row r="344" spans="1:8" s="419" customFormat="1" ht="15" x14ac:dyDescent="0.2">
      <c r="A344" s="419">
        <v>338</v>
      </c>
      <c r="B344" s="419" t="s">
        <v>3560</v>
      </c>
      <c r="C344" s="419" t="s">
        <v>6353</v>
      </c>
      <c r="D344" s="419" t="s">
        <v>6354</v>
      </c>
      <c r="E344" s="419" t="s">
        <v>6355</v>
      </c>
      <c r="F344" s="419">
        <v>50000</v>
      </c>
      <c r="G344" s="419">
        <v>0</v>
      </c>
      <c r="H344" s="419" t="s">
        <v>6356</v>
      </c>
    </row>
    <row r="345" spans="1:8" s="419" customFormat="1" ht="15" x14ac:dyDescent="0.2">
      <c r="A345" s="419">
        <v>339</v>
      </c>
      <c r="B345" s="419" t="s">
        <v>3550</v>
      </c>
      <c r="C345" s="419" t="s">
        <v>4296</v>
      </c>
      <c r="D345" s="419" t="s">
        <v>6357</v>
      </c>
      <c r="E345" s="419" t="s">
        <v>6286</v>
      </c>
      <c r="F345" s="419">
        <v>15000</v>
      </c>
      <c r="G345" s="419">
        <v>0</v>
      </c>
      <c r="H345" s="419" t="s">
        <v>6287</v>
      </c>
    </row>
    <row r="346" spans="1:8" s="419" customFormat="1" ht="15" x14ac:dyDescent="0.2">
      <c r="A346" s="419">
        <v>340</v>
      </c>
      <c r="B346" s="419" t="s">
        <v>3555</v>
      </c>
      <c r="C346" s="419" t="s">
        <v>4188</v>
      </c>
      <c r="D346" s="419" t="s">
        <v>6358</v>
      </c>
      <c r="E346" s="419" t="s">
        <v>6359</v>
      </c>
      <c r="F346" s="419">
        <v>43313.79</v>
      </c>
      <c r="G346" s="419">
        <v>0</v>
      </c>
      <c r="H346" s="419" t="s">
        <v>6360</v>
      </c>
    </row>
    <row r="347" spans="1:8" s="419" customFormat="1" ht="15" x14ac:dyDescent="0.2">
      <c r="A347" s="419">
        <v>341</v>
      </c>
      <c r="B347" s="419" t="s">
        <v>3541</v>
      </c>
      <c r="C347" s="419" t="s">
        <v>6184</v>
      </c>
      <c r="D347" s="419" t="s">
        <v>6361</v>
      </c>
      <c r="E347" s="419" t="s">
        <v>6362</v>
      </c>
      <c r="F347" s="419">
        <v>39253.5</v>
      </c>
      <c r="G347" s="419">
        <v>0</v>
      </c>
      <c r="H347" s="419" t="s">
        <v>6363</v>
      </c>
    </row>
    <row r="348" spans="1:8" s="419" customFormat="1" ht="15" x14ac:dyDescent="0.2">
      <c r="A348" s="419">
        <v>342</v>
      </c>
      <c r="B348" s="419" t="s">
        <v>3555</v>
      </c>
      <c r="C348" s="419" t="s">
        <v>4097</v>
      </c>
      <c r="D348" s="419" t="s">
        <v>6364</v>
      </c>
      <c r="E348" s="419" t="s">
        <v>6365</v>
      </c>
      <c r="F348" s="419">
        <v>24000</v>
      </c>
      <c r="G348" s="419">
        <v>6000</v>
      </c>
      <c r="H348" s="419" t="s">
        <v>6366</v>
      </c>
    </row>
    <row r="349" spans="1:8" s="419" customFormat="1" ht="15" x14ac:dyDescent="0.2">
      <c r="A349" s="419">
        <v>343</v>
      </c>
      <c r="B349" s="419" t="s">
        <v>3555</v>
      </c>
      <c r="C349" s="419" t="s">
        <v>6367</v>
      </c>
      <c r="D349" s="419" t="s">
        <v>6368</v>
      </c>
      <c r="E349" s="419" t="s">
        <v>6369</v>
      </c>
      <c r="F349" s="419">
        <v>50000</v>
      </c>
      <c r="G349" s="419">
        <v>14970.55</v>
      </c>
      <c r="H349" s="419" t="s">
        <v>6370</v>
      </c>
    </row>
    <row r="350" spans="1:8" x14ac:dyDescent="0.2">
      <c r="F350" s="447">
        <f>SUM(F205:F349)</f>
        <v>5589917.8200000003</v>
      </c>
    </row>
  </sheetData>
  <mergeCells count="2">
    <mergeCell ref="A1:H1"/>
    <mergeCell ref="B204:H204"/>
  </mergeCells>
  <pageMargins left="0.7" right="0.7" top="0.75" bottom="0.75" header="0.3" footer="0.3"/>
  <pageSetup paperSize="9" scale="5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topLeftCell="A37" workbookViewId="0">
      <selection activeCell="F48" sqref="F48"/>
    </sheetView>
  </sheetViews>
  <sheetFormatPr defaultRowHeight="12.75" x14ac:dyDescent="0.2"/>
  <cols>
    <col min="1" max="1" width="5.42578125" customWidth="1"/>
    <col min="2" max="2" width="6.42578125" customWidth="1"/>
    <col min="3" max="3" width="22.7109375" customWidth="1"/>
    <col min="4" max="4" width="14.28515625" customWidth="1"/>
    <col min="5" max="5" width="30.140625" customWidth="1"/>
    <col min="6" max="6" width="26.5703125" customWidth="1"/>
    <col min="7" max="7" width="65.42578125" customWidth="1"/>
  </cols>
  <sheetData>
    <row r="1" spans="1:6" ht="26.25" x14ac:dyDescent="0.4">
      <c r="A1" s="482" t="s">
        <v>5346</v>
      </c>
      <c r="B1" s="482"/>
      <c r="C1" s="482"/>
      <c r="D1" s="482"/>
      <c r="E1" s="482"/>
      <c r="F1" s="482"/>
    </row>
    <row r="2" spans="1:6" ht="45" x14ac:dyDescent="0.2">
      <c r="A2" s="130" t="s">
        <v>2115</v>
      </c>
      <c r="B2" s="130" t="s">
        <v>101</v>
      </c>
      <c r="C2" s="131" t="s">
        <v>102</v>
      </c>
      <c r="D2" s="131" t="s">
        <v>103</v>
      </c>
      <c r="E2" s="131" t="s">
        <v>104</v>
      </c>
      <c r="F2" s="131" t="s">
        <v>5949</v>
      </c>
    </row>
    <row r="3" spans="1:6" ht="30" x14ac:dyDescent="0.25">
      <c r="A3" s="94">
        <v>1</v>
      </c>
      <c r="B3" s="94" t="s">
        <v>105</v>
      </c>
      <c r="C3" s="95" t="s">
        <v>106</v>
      </c>
      <c r="D3" s="95" t="s">
        <v>107</v>
      </c>
      <c r="E3" s="96" t="s">
        <v>108</v>
      </c>
      <c r="F3" s="97">
        <v>50000</v>
      </c>
    </row>
    <row r="4" spans="1:6" ht="30" x14ac:dyDescent="0.25">
      <c r="A4" s="94">
        <v>2</v>
      </c>
      <c r="B4" s="94" t="s">
        <v>105</v>
      </c>
      <c r="C4" s="95" t="s">
        <v>106</v>
      </c>
      <c r="D4" s="98" t="s">
        <v>109</v>
      </c>
      <c r="E4" s="96" t="s">
        <v>110</v>
      </c>
      <c r="F4" s="97">
        <v>50000</v>
      </c>
    </row>
    <row r="5" spans="1:6" ht="30" x14ac:dyDescent="0.25">
      <c r="A5" s="94">
        <v>3</v>
      </c>
      <c r="B5" s="94" t="s">
        <v>105</v>
      </c>
      <c r="C5" s="95" t="s">
        <v>106</v>
      </c>
      <c r="D5" s="95" t="s">
        <v>111</v>
      </c>
      <c r="E5" s="96" t="s">
        <v>112</v>
      </c>
      <c r="F5" s="97">
        <v>50000</v>
      </c>
    </row>
    <row r="6" spans="1:6" ht="30" x14ac:dyDescent="0.25">
      <c r="A6" s="94">
        <v>4</v>
      </c>
      <c r="B6" s="94" t="s">
        <v>105</v>
      </c>
      <c r="C6" s="95" t="s">
        <v>106</v>
      </c>
      <c r="D6" s="95" t="s">
        <v>113</v>
      </c>
      <c r="E6" s="96" t="s">
        <v>114</v>
      </c>
      <c r="F6" s="97">
        <v>50000</v>
      </c>
    </row>
    <row r="7" spans="1:6" ht="30" x14ac:dyDescent="0.25">
      <c r="A7" s="94">
        <v>5</v>
      </c>
      <c r="B7" s="94" t="s">
        <v>105</v>
      </c>
      <c r="C7" s="95" t="s">
        <v>106</v>
      </c>
      <c r="D7" s="95" t="s">
        <v>115</v>
      </c>
      <c r="E7" s="96" t="s">
        <v>116</v>
      </c>
      <c r="F7" s="97">
        <v>50000</v>
      </c>
    </row>
    <row r="8" spans="1:6" ht="15" x14ac:dyDescent="0.25">
      <c r="A8" s="94">
        <v>6</v>
      </c>
      <c r="B8" s="94" t="s">
        <v>105</v>
      </c>
      <c r="C8" s="95" t="s">
        <v>117</v>
      </c>
      <c r="D8" s="95" t="s">
        <v>118</v>
      </c>
      <c r="E8" s="96" t="s">
        <v>119</v>
      </c>
      <c r="F8" s="97">
        <v>40000</v>
      </c>
    </row>
    <row r="9" spans="1:6" ht="15" x14ac:dyDescent="0.25">
      <c r="A9" s="94">
        <v>7</v>
      </c>
      <c r="B9" s="94" t="s">
        <v>105</v>
      </c>
      <c r="C9" s="95" t="s">
        <v>117</v>
      </c>
      <c r="D9" s="95" t="s">
        <v>120</v>
      </c>
      <c r="E9" s="96" t="s">
        <v>121</v>
      </c>
      <c r="F9" s="97">
        <v>10000</v>
      </c>
    </row>
    <row r="10" spans="1:6" ht="15" x14ac:dyDescent="0.25">
      <c r="A10" s="94">
        <v>8</v>
      </c>
      <c r="B10" s="94" t="s">
        <v>105</v>
      </c>
      <c r="C10" s="95" t="s">
        <v>117</v>
      </c>
      <c r="D10" s="95" t="s">
        <v>122</v>
      </c>
      <c r="E10" s="96" t="s">
        <v>123</v>
      </c>
      <c r="F10" s="97">
        <v>22000</v>
      </c>
    </row>
    <row r="11" spans="1:6" ht="15" x14ac:dyDescent="0.25">
      <c r="A11" s="94">
        <v>9</v>
      </c>
      <c r="B11" s="94" t="s">
        <v>105</v>
      </c>
      <c r="C11" s="95" t="s">
        <v>117</v>
      </c>
      <c r="D11" s="95" t="s">
        <v>124</v>
      </c>
      <c r="E11" s="96" t="s">
        <v>125</v>
      </c>
      <c r="F11" s="97">
        <v>15000</v>
      </c>
    </row>
    <row r="12" spans="1:6" ht="30" x14ac:dyDescent="0.25">
      <c r="A12" s="94">
        <v>10</v>
      </c>
      <c r="B12" s="94" t="s">
        <v>126</v>
      </c>
      <c r="C12" s="95" t="s">
        <v>127</v>
      </c>
      <c r="D12" s="95" t="s">
        <v>128</v>
      </c>
      <c r="E12" s="96" t="s">
        <v>129</v>
      </c>
      <c r="F12" s="97">
        <v>70000</v>
      </c>
    </row>
    <row r="13" spans="1:6" ht="30" x14ac:dyDescent="0.25">
      <c r="A13" s="94">
        <v>11</v>
      </c>
      <c r="B13" s="94" t="s">
        <v>126</v>
      </c>
      <c r="C13" s="95" t="s">
        <v>127</v>
      </c>
      <c r="D13" s="95" t="s">
        <v>130</v>
      </c>
      <c r="E13" s="96" t="s">
        <v>131</v>
      </c>
      <c r="F13" s="97">
        <v>48000</v>
      </c>
    </row>
    <row r="14" spans="1:6" ht="30" x14ac:dyDescent="0.25">
      <c r="A14" s="94">
        <v>12</v>
      </c>
      <c r="B14" s="94" t="s">
        <v>126</v>
      </c>
      <c r="C14" s="95" t="s">
        <v>127</v>
      </c>
      <c r="D14" s="95" t="s">
        <v>132</v>
      </c>
      <c r="E14" s="96" t="s">
        <v>133</v>
      </c>
      <c r="F14" s="97">
        <v>70000</v>
      </c>
    </row>
    <row r="15" spans="1:6" ht="30" x14ac:dyDescent="0.25">
      <c r="A15" s="94">
        <v>13</v>
      </c>
      <c r="B15" s="94" t="s">
        <v>126</v>
      </c>
      <c r="C15" s="95" t="s">
        <v>127</v>
      </c>
      <c r="D15" s="95" t="s">
        <v>134</v>
      </c>
      <c r="E15" s="96" t="s">
        <v>135</v>
      </c>
      <c r="F15" s="99">
        <v>45000</v>
      </c>
    </row>
    <row r="16" spans="1:6" ht="30" x14ac:dyDescent="0.25">
      <c r="A16" s="94">
        <v>14</v>
      </c>
      <c r="B16" s="94" t="s">
        <v>126</v>
      </c>
      <c r="C16" s="95" t="s">
        <v>127</v>
      </c>
      <c r="D16" s="95" t="s">
        <v>136</v>
      </c>
      <c r="E16" s="96" t="s">
        <v>137</v>
      </c>
      <c r="F16" s="97">
        <v>69000</v>
      </c>
    </row>
    <row r="17" spans="1:6" ht="30" x14ac:dyDescent="0.25">
      <c r="A17" s="94">
        <v>15</v>
      </c>
      <c r="B17" s="94" t="s">
        <v>126</v>
      </c>
      <c r="C17" s="95" t="s">
        <v>127</v>
      </c>
      <c r="D17" s="95" t="s">
        <v>138</v>
      </c>
      <c r="E17" s="96" t="s">
        <v>139</v>
      </c>
      <c r="F17" s="97">
        <v>14000</v>
      </c>
    </row>
    <row r="18" spans="1:6" ht="30" x14ac:dyDescent="0.25">
      <c r="A18" s="94">
        <v>16</v>
      </c>
      <c r="B18" s="94" t="s">
        <v>126</v>
      </c>
      <c r="C18" s="95" t="s">
        <v>127</v>
      </c>
      <c r="D18" s="95" t="s">
        <v>140</v>
      </c>
      <c r="E18" s="96" t="s">
        <v>141</v>
      </c>
      <c r="F18" s="97">
        <v>8000</v>
      </c>
    </row>
    <row r="19" spans="1:6" ht="30" x14ac:dyDescent="0.25">
      <c r="A19" s="94">
        <v>17</v>
      </c>
      <c r="B19" s="94" t="s">
        <v>126</v>
      </c>
      <c r="C19" s="95" t="s">
        <v>127</v>
      </c>
      <c r="D19" s="95" t="s">
        <v>142</v>
      </c>
      <c r="E19" s="96" t="s">
        <v>143</v>
      </c>
      <c r="F19" s="97">
        <v>15000</v>
      </c>
    </row>
    <row r="20" spans="1:6" ht="15" x14ac:dyDescent="0.25">
      <c r="A20" s="94">
        <v>18</v>
      </c>
      <c r="B20" s="94" t="s">
        <v>126</v>
      </c>
      <c r="C20" s="95" t="s">
        <v>127</v>
      </c>
      <c r="D20" s="95" t="s">
        <v>144</v>
      </c>
      <c r="E20" s="96" t="s">
        <v>145</v>
      </c>
      <c r="F20" s="97">
        <v>70000</v>
      </c>
    </row>
    <row r="21" spans="1:6" ht="30" x14ac:dyDescent="0.25">
      <c r="A21" s="94">
        <v>19</v>
      </c>
      <c r="B21" s="94" t="s">
        <v>126</v>
      </c>
      <c r="C21" s="95" t="s">
        <v>127</v>
      </c>
      <c r="D21" s="95" t="s">
        <v>146</v>
      </c>
      <c r="E21" s="96" t="s">
        <v>147</v>
      </c>
      <c r="F21" s="97">
        <v>43000</v>
      </c>
    </row>
    <row r="22" spans="1:6" ht="30" x14ac:dyDescent="0.25">
      <c r="A22" s="94">
        <v>20</v>
      </c>
      <c r="B22" s="94" t="s">
        <v>126</v>
      </c>
      <c r="C22" s="95" t="s">
        <v>127</v>
      </c>
      <c r="D22" s="95" t="s">
        <v>148</v>
      </c>
      <c r="E22" s="96" t="s">
        <v>149</v>
      </c>
      <c r="F22" s="97">
        <v>48000</v>
      </c>
    </row>
    <row r="23" spans="1:6" ht="45" x14ac:dyDescent="0.25">
      <c r="A23" s="94">
        <v>21</v>
      </c>
      <c r="B23" s="94" t="s">
        <v>126</v>
      </c>
      <c r="C23" s="95" t="s">
        <v>127</v>
      </c>
      <c r="D23" s="95" t="s">
        <v>150</v>
      </c>
      <c r="E23" s="96" t="s">
        <v>151</v>
      </c>
      <c r="F23" s="97">
        <v>47000</v>
      </c>
    </row>
    <row r="24" spans="1:6" ht="30" x14ac:dyDescent="0.25">
      <c r="A24" s="94">
        <v>22</v>
      </c>
      <c r="B24" s="94" t="s">
        <v>126</v>
      </c>
      <c r="C24" s="95" t="s">
        <v>127</v>
      </c>
      <c r="D24" s="95" t="s">
        <v>152</v>
      </c>
      <c r="E24" s="96" t="s">
        <v>153</v>
      </c>
      <c r="F24" s="97">
        <v>15442.68</v>
      </c>
    </row>
    <row r="25" spans="1:6" ht="30" x14ac:dyDescent="0.25">
      <c r="A25" s="94">
        <v>23</v>
      </c>
      <c r="B25" s="94" t="s">
        <v>105</v>
      </c>
      <c r="C25" s="95" t="s">
        <v>154</v>
      </c>
      <c r="D25" s="95">
        <v>760070490</v>
      </c>
      <c r="E25" s="96" t="s">
        <v>155</v>
      </c>
      <c r="F25" s="97">
        <v>70000</v>
      </c>
    </row>
    <row r="26" spans="1:6" ht="30" x14ac:dyDescent="0.25">
      <c r="A26" s="94">
        <v>24</v>
      </c>
      <c r="B26" s="94" t="s">
        <v>105</v>
      </c>
      <c r="C26" s="95" t="s">
        <v>154</v>
      </c>
      <c r="D26" s="95">
        <v>760390475</v>
      </c>
      <c r="E26" s="96" t="s">
        <v>156</v>
      </c>
      <c r="F26" s="97">
        <v>70000</v>
      </c>
    </row>
    <row r="27" spans="1:6" ht="30" x14ac:dyDescent="0.25">
      <c r="A27" s="94">
        <v>25</v>
      </c>
      <c r="B27" s="94" t="s">
        <v>105</v>
      </c>
      <c r="C27" s="95" t="s">
        <v>154</v>
      </c>
      <c r="D27" s="95">
        <v>760420528</v>
      </c>
      <c r="E27" s="96" t="s">
        <v>157</v>
      </c>
      <c r="F27" s="97">
        <v>70000</v>
      </c>
    </row>
    <row r="28" spans="1:6" ht="30" x14ac:dyDescent="0.25">
      <c r="A28" s="94">
        <v>26</v>
      </c>
      <c r="B28" s="94" t="s">
        <v>105</v>
      </c>
      <c r="C28" s="95" t="s">
        <v>158</v>
      </c>
      <c r="D28" s="95">
        <v>760800488</v>
      </c>
      <c r="E28" s="96" t="s">
        <v>159</v>
      </c>
      <c r="F28" s="97">
        <v>70000</v>
      </c>
    </row>
    <row r="29" spans="1:6" ht="30" x14ac:dyDescent="0.25">
      <c r="A29" s="94">
        <v>27</v>
      </c>
      <c r="B29" s="94" t="s">
        <v>105</v>
      </c>
      <c r="C29" s="95" t="s">
        <v>154</v>
      </c>
      <c r="D29" s="95">
        <v>760430850</v>
      </c>
      <c r="E29" s="96" t="s">
        <v>160</v>
      </c>
      <c r="F29" s="97">
        <v>70000</v>
      </c>
    </row>
    <row r="30" spans="1:6" ht="30" x14ac:dyDescent="0.25">
      <c r="A30" s="94">
        <v>28</v>
      </c>
      <c r="B30" s="94" t="s">
        <v>105</v>
      </c>
      <c r="C30" s="95" t="s">
        <v>154</v>
      </c>
      <c r="D30" s="95">
        <v>760430850</v>
      </c>
      <c r="E30" s="96" t="s">
        <v>161</v>
      </c>
      <c r="F30" s="97">
        <v>69880.62</v>
      </c>
    </row>
    <row r="31" spans="1:6" ht="30" x14ac:dyDescent="0.25">
      <c r="A31" s="94">
        <v>29</v>
      </c>
      <c r="B31" s="94" t="s">
        <v>105</v>
      </c>
      <c r="C31" s="95" t="s">
        <v>154</v>
      </c>
      <c r="D31" s="95">
        <v>760590526</v>
      </c>
      <c r="E31" s="96" t="s">
        <v>162</v>
      </c>
      <c r="F31" s="97">
        <v>69657.86</v>
      </c>
    </row>
    <row r="32" spans="1:6" ht="30" x14ac:dyDescent="0.25">
      <c r="A32" s="94">
        <v>30</v>
      </c>
      <c r="B32" s="94" t="s">
        <v>105</v>
      </c>
      <c r="C32" s="95" t="s">
        <v>154</v>
      </c>
      <c r="D32" s="95">
        <v>760630371</v>
      </c>
      <c r="E32" s="96" t="s">
        <v>163</v>
      </c>
      <c r="F32" s="97">
        <v>69866.91</v>
      </c>
    </row>
    <row r="33" spans="1:6" ht="30" x14ac:dyDescent="0.25">
      <c r="A33" s="94">
        <v>31</v>
      </c>
      <c r="B33" s="94" t="s">
        <v>105</v>
      </c>
      <c r="C33" s="95" t="s">
        <v>154</v>
      </c>
      <c r="D33" s="95">
        <v>760630371</v>
      </c>
      <c r="E33" s="96" t="s">
        <v>164</v>
      </c>
      <c r="F33" s="97">
        <v>69863.490000000005</v>
      </c>
    </row>
    <row r="34" spans="1:6" ht="30" x14ac:dyDescent="0.25">
      <c r="A34" s="94">
        <v>32</v>
      </c>
      <c r="B34" s="94" t="s">
        <v>105</v>
      </c>
      <c r="C34" s="95" t="s">
        <v>154</v>
      </c>
      <c r="D34" s="95">
        <v>760440496</v>
      </c>
      <c r="E34" s="96" t="s">
        <v>165</v>
      </c>
      <c r="F34" s="97">
        <v>61582.59</v>
      </c>
    </row>
    <row r="35" spans="1:6" ht="30" x14ac:dyDescent="0.25">
      <c r="A35" s="94">
        <v>33</v>
      </c>
      <c r="B35" s="94" t="s">
        <v>105</v>
      </c>
      <c r="C35" s="95" t="s">
        <v>154</v>
      </c>
      <c r="D35" s="95">
        <v>760440476</v>
      </c>
      <c r="E35" s="96" t="s">
        <v>166</v>
      </c>
      <c r="F35" s="97">
        <v>60000</v>
      </c>
    </row>
    <row r="36" spans="1:6" ht="30" x14ac:dyDescent="0.25">
      <c r="A36" s="94">
        <v>34</v>
      </c>
      <c r="B36" s="94" t="s">
        <v>105</v>
      </c>
      <c r="C36" s="95" t="s">
        <v>154</v>
      </c>
      <c r="D36" s="95">
        <v>760570510</v>
      </c>
      <c r="E36" s="96" t="s">
        <v>167</v>
      </c>
      <c r="F36" s="97">
        <v>68442.13</v>
      </c>
    </row>
    <row r="37" spans="1:6" ht="30" x14ac:dyDescent="0.25">
      <c r="A37" s="94">
        <v>35</v>
      </c>
      <c r="B37" s="94" t="s">
        <v>105</v>
      </c>
      <c r="C37" s="95" t="s">
        <v>154</v>
      </c>
      <c r="D37" s="95">
        <v>760630730</v>
      </c>
      <c r="E37" s="96" t="s">
        <v>168</v>
      </c>
      <c r="F37" s="97">
        <v>41843.25</v>
      </c>
    </row>
    <row r="38" spans="1:6" ht="45" x14ac:dyDescent="0.25">
      <c r="A38" s="94">
        <v>36</v>
      </c>
      <c r="B38" s="94" t="s">
        <v>105</v>
      </c>
      <c r="C38" s="95" t="s">
        <v>154</v>
      </c>
      <c r="D38" s="95">
        <v>760630518</v>
      </c>
      <c r="E38" s="96" t="s">
        <v>169</v>
      </c>
      <c r="F38" s="97">
        <v>46109.83</v>
      </c>
    </row>
    <row r="39" spans="1:6" ht="30" x14ac:dyDescent="0.25">
      <c r="A39" s="94">
        <v>37</v>
      </c>
      <c r="B39" s="94" t="s">
        <v>105</v>
      </c>
      <c r="C39" s="95" t="s">
        <v>170</v>
      </c>
      <c r="D39" s="95">
        <v>760320403</v>
      </c>
      <c r="E39" s="96" t="s">
        <v>171</v>
      </c>
      <c r="F39" s="97">
        <v>25000</v>
      </c>
    </row>
    <row r="40" spans="1:6" ht="30" x14ac:dyDescent="0.25">
      <c r="A40" s="94">
        <v>38</v>
      </c>
      <c r="B40" s="94" t="s">
        <v>126</v>
      </c>
      <c r="C40" s="95" t="s">
        <v>172</v>
      </c>
      <c r="D40" s="95" t="s">
        <v>173</v>
      </c>
      <c r="E40" s="96" t="s">
        <v>174</v>
      </c>
      <c r="F40" s="97">
        <v>50000</v>
      </c>
    </row>
    <row r="41" spans="1:6" ht="30" x14ac:dyDescent="0.25">
      <c r="A41" s="94">
        <v>39</v>
      </c>
      <c r="B41" s="94" t="s">
        <v>126</v>
      </c>
      <c r="C41" s="95" t="s">
        <v>175</v>
      </c>
      <c r="D41" s="95">
        <v>770210116</v>
      </c>
      <c r="E41" s="96" t="s">
        <v>176</v>
      </c>
      <c r="F41" s="97">
        <v>50000</v>
      </c>
    </row>
    <row r="42" spans="1:6" ht="30" x14ac:dyDescent="0.25">
      <c r="A42" s="94">
        <v>40</v>
      </c>
      <c r="B42" s="94" t="s">
        <v>126</v>
      </c>
      <c r="C42" s="95" t="s">
        <v>175</v>
      </c>
      <c r="D42" s="95">
        <v>770210373</v>
      </c>
      <c r="E42" s="96" t="s">
        <v>177</v>
      </c>
      <c r="F42" s="97">
        <v>50000</v>
      </c>
    </row>
    <row r="43" spans="1:6" ht="15" x14ac:dyDescent="0.25">
      <c r="A43" s="94">
        <v>41</v>
      </c>
      <c r="B43" s="95" t="s">
        <v>126</v>
      </c>
      <c r="C43" s="95" t="s">
        <v>178</v>
      </c>
      <c r="D43" s="95">
        <v>770200173</v>
      </c>
      <c r="E43" s="96" t="s">
        <v>179</v>
      </c>
      <c r="F43" s="97">
        <v>40000</v>
      </c>
    </row>
    <row r="44" spans="1:6" ht="30" x14ac:dyDescent="0.25">
      <c r="A44" s="94">
        <v>42</v>
      </c>
      <c r="B44" s="94" t="s">
        <v>105</v>
      </c>
      <c r="C44" s="95" t="s">
        <v>180</v>
      </c>
      <c r="D44" s="95" t="s">
        <v>181</v>
      </c>
      <c r="E44" s="96" t="s">
        <v>182</v>
      </c>
      <c r="F44" s="97">
        <v>15000</v>
      </c>
    </row>
    <row r="45" spans="1:6" ht="30" x14ac:dyDescent="0.25">
      <c r="A45" s="94">
        <v>43</v>
      </c>
      <c r="B45" s="94" t="s">
        <v>126</v>
      </c>
      <c r="C45" s="95" t="s">
        <v>183</v>
      </c>
      <c r="D45" s="95">
        <v>770140094</v>
      </c>
      <c r="E45" s="96" t="s">
        <v>184</v>
      </c>
      <c r="F45" s="97">
        <v>50000</v>
      </c>
    </row>
    <row r="46" spans="1:6" ht="30" x14ac:dyDescent="0.25">
      <c r="A46" s="94">
        <v>44</v>
      </c>
      <c r="B46" s="94" t="s">
        <v>126</v>
      </c>
      <c r="C46" s="95" t="s">
        <v>183</v>
      </c>
      <c r="D46" s="95">
        <v>770140090</v>
      </c>
      <c r="E46" s="96" t="s">
        <v>185</v>
      </c>
      <c r="F46" s="97">
        <v>50000</v>
      </c>
    </row>
    <row r="47" spans="1:6" ht="15" x14ac:dyDescent="0.25">
      <c r="A47" s="94">
        <v>45</v>
      </c>
      <c r="B47" s="94" t="s">
        <v>126</v>
      </c>
      <c r="C47" s="95" t="s">
        <v>186</v>
      </c>
      <c r="D47" s="95">
        <v>770140159</v>
      </c>
      <c r="E47" s="96" t="s">
        <v>187</v>
      </c>
      <c r="F47" s="97">
        <v>41158.21</v>
      </c>
    </row>
    <row r="48" spans="1:6" ht="15" x14ac:dyDescent="0.25">
      <c r="A48" s="100"/>
      <c r="B48" s="100"/>
      <c r="C48" s="101"/>
      <c r="D48" s="101"/>
      <c r="E48" s="102" t="s">
        <v>99</v>
      </c>
      <c r="F48" s="103">
        <f>SUM(F3:F47)</f>
        <v>2177847.5700000003</v>
      </c>
    </row>
    <row r="49" spans="1:6" ht="15" x14ac:dyDescent="0.25">
      <c r="A49" s="100"/>
      <c r="B49" s="100"/>
      <c r="C49" s="101"/>
      <c r="D49" s="101"/>
      <c r="E49" s="104"/>
      <c r="F49" s="105"/>
    </row>
    <row r="50" spans="1:6" ht="15" x14ac:dyDescent="0.25">
      <c r="A50" s="100"/>
      <c r="B50" s="100"/>
      <c r="C50" s="101"/>
      <c r="D50" s="101"/>
      <c r="E50" s="104"/>
      <c r="F50" s="105"/>
    </row>
    <row r="51" spans="1:6" ht="15" x14ac:dyDescent="0.25">
      <c r="A51" s="106"/>
      <c r="B51" s="106"/>
      <c r="C51" s="107"/>
      <c r="D51" s="107"/>
      <c r="E51" s="108"/>
      <c r="F51" s="109"/>
    </row>
    <row r="52" spans="1:6" ht="18.75" x14ac:dyDescent="0.3">
      <c r="A52" s="481" t="s">
        <v>5345</v>
      </c>
      <c r="B52" s="481"/>
      <c r="C52" s="481"/>
      <c r="D52" s="481"/>
      <c r="E52" s="481"/>
      <c r="F52" s="481"/>
    </row>
    <row r="53" spans="1:6" ht="15" x14ac:dyDescent="0.25">
      <c r="A53" s="95">
        <v>46</v>
      </c>
      <c r="B53" s="95" t="s">
        <v>126</v>
      </c>
      <c r="C53" s="95" t="s">
        <v>188</v>
      </c>
      <c r="D53" s="95" t="s">
        <v>189</v>
      </c>
      <c r="E53" s="96" t="s">
        <v>190</v>
      </c>
      <c r="F53" s="97">
        <v>40000</v>
      </c>
    </row>
    <row r="54" spans="1:6" x14ac:dyDescent="0.2">
      <c r="A54" s="7" t="s">
        <v>191</v>
      </c>
      <c r="B54" s="7"/>
      <c r="C54" s="83"/>
      <c r="D54" s="7"/>
      <c r="E54" s="8"/>
      <c r="F54" s="9"/>
    </row>
    <row r="55" spans="1:6" x14ac:dyDescent="0.2">
      <c r="C55" s="7"/>
      <c r="E55" s="10"/>
      <c r="F55" s="11"/>
    </row>
    <row r="57" spans="1:6" x14ac:dyDescent="0.2">
      <c r="B57" s="6"/>
      <c r="D57" s="6"/>
      <c r="E57" s="6"/>
    </row>
    <row r="58" spans="1:6" x14ac:dyDescent="0.2">
      <c r="C58" s="6"/>
    </row>
  </sheetData>
  <mergeCells count="2">
    <mergeCell ref="A52:F52"/>
    <mergeCell ref="A1:F1"/>
  </mergeCells>
  <pageMargins left="0.7" right="0.7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166"/>
  <sheetViews>
    <sheetView topLeftCell="A46" workbookViewId="0">
      <selection activeCell="E52" sqref="E52"/>
    </sheetView>
  </sheetViews>
  <sheetFormatPr defaultRowHeight="12.75" x14ac:dyDescent="0.2"/>
  <cols>
    <col min="2" max="2" width="39.5703125" style="12" customWidth="1"/>
    <col min="3" max="3" width="27.28515625" style="12" customWidth="1"/>
    <col min="4" max="4" width="21.85546875" style="12" customWidth="1"/>
    <col min="5" max="5" width="38" style="12" customWidth="1"/>
    <col min="6" max="1026" width="12.42578125" style="12" customWidth="1"/>
  </cols>
  <sheetData>
    <row r="1" spans="1:5" ht="26.25" x14ac:dyDescent="0.4">
      <c r="A1" s="483" t="s">
        <v>192</v>
      </c>
      <c r="B1" s="483"/>
      <c r="C1" s="483"/>
      <c r="D1" s="483"/>
      <c r="E1" s="484"/>
    </row>
    <row r="2" spans="1:5" s="13" customFormat="1" ht="15" x14ac:dyDescent="0.25">
      <c r="A2" s="136" t="s">
        <v>2115</v>
      </c>
      <c r="B2" s="131" t="s">
        <v>193</v>
      </c>
      <c r="C2" s="131" t="s">
        <v>194</v>
      </c>
      <c r="D2" s="131" t="s">
        <v>195</v>
      </c>
      <c r="E2" s="131" t="s">
        <v>5948</v>
      </c>
    </row>
    <row r="3" spans="1:5" ht="15" x14ac:dyDescent="0.25">
      <c r="A3" s="94">
        <v>1</v>
      </c>
      <c r="B3" s="132" t="s">
        <v>196</v>
      </c>
      <c r="C3" s="132" t="s">
        <v>197</v>
      </c>
      <c r="D3" s="132" t="s">
        <v>198</v>
      </c>
      <c r="E3" s="133">
        <v>70000</v>
      </c>
    </row>
    <row r="4" spans="1:5" ht="30" x14ac:dyDescent="0.25">
      <c r="A4" s="94">
        <v>2</v>
      </c>
      <c r="B4" s="132" t="s">
        <v>199</v>
      </c>
      <c r="C4" s="132" t="s">
        <v>200</v>
      </c>
      <c r="D4" s="132" t="s">
        <v>201</v>
      </c>
      <c r="E4" s="133">
        <v>70000</v>
      </c>
    </row>
    <row r="5" spans="1:5" ht="45" x14ac:dyDescent="0.25">
      <c r="A5" s="94">
        <v>3</v>
      </c>
      <c r="B5" s="132" t="s">
        <v>202</v>
      </c>
      <c r="C5" s="132" t="s">
        <v>203</v>
      </c>
      <c r="D5" s="132" t="s">
        <v>204</v>
      </c>
      <c r="E5" s="133">
        <v>46032.42</v>
      </c>
    </row>
    <row r="6" spans="1:5" ht="15" x14ac:dyDescent="0.25">
      <c r="A6" s="94">
        <v>4</v>
      </c>
      <c r="B6" s="132" t="s">
        <v>205</v>
      </c>
      <c r="C6" s="132" t="s">
        <v>206</v>
      </c>
      <c r="D6" s="132" t="s">
        <v>207</v>
      </c>
      <c r="E6" s="133">
        <v>70000</v>
      </c>
    </row>
    <row r="7" spans="1:5" ht="30" x14ac:dyDescent="0.25">
      <c r="A7" s="94">
        <v>5</v>
      </c>
      <c r="B7" s="132" t="s">
        <v>208</v>
      </c>
      <c r="C7" s="132" t="s">
        <v>209</v>
      </c>
      <c r="D7" s="132" t="s">
        <v>210</v>
      </c>
      <c r="E7" s="133">
        <v>50000</v>
      </c>
    </row>
    <row r="8" spans="1:5" ht="30" x14ac:dyDescent="0.25">
      <c r="A8" s="94">
        <v>6</v>
      </c>
      <c r="B8" s="132" t="s">
        <v>211</v>
      </c>
      <c r="C8" s="132" t="s">
        <v>212</v>
      </c>
      <c r="D8" s="132" t="s">
        <v>213</v>
      </c>
      <c r="E8" s="133">
        <v>50000</v>
      </c>
    </row>
    <row r="9" spans="1:5" ht="30" x14ac:dyDescent="0.25">
      <c r="A9" s="94">
        <v>7</v>
      </c>
      <c r="B9" s="132" t="s">
        <v>214</v>
      </c>
      <c r="C9" s="132" t="s">
        <v>215</v>
      </c>
      <c r="D9" s="132" t="s">
        <v>216</v>
      </c>
      <c r="E9" s="133">
        <v>50000</v>
      </c>
    </row>
    <row r="10" spans="1:5" ht="30" x14ac:dyDescent="0.25">
      <c r="A10" s="94">
        <v>8</v>
      </c>
      <c r="B10" s="132" t="s">
        <v>217</v>
      </c>
      <c r="C10" s="132" t="s">
        <v>218</v>
      </c>
      <c r="D10" s="132" t="s">
        <v>219</v>
      </c>
      <c r="E10" s="133">
        <v>50000</v>
      </c>
    </row>
    <row r="11" spans="1:5" ht="30" x14ac:dyDescent="0.25">
      <c r="A11" s="94">
        <v>9</v>
      </c>
      <c r="B11" s="132" t="s">
        <v>220</v>
      </c>
      <c r="C11" s="132" t="s">
        <v>221</v>
      </c>
      <c r="D11" s="132" t="s">
        <v>222</v>
      </c>
      <c r="E11" s="133">
        <v>50000</v>
      </c>
    </row>
    <row r="12" spans="1:5" ht="15" x14ac:dyDescent="0.25">
      <c r="A12" s="94">
        <v>10</v>
      </c>
      <c r="B12" s="132" t="s">
        <v>202</v>
      </c>
      <c r="C12" s="132" t="s">
        <v>223</v>
      </c>
      <c r="D12" s="132" t="s">
        <v>224</v>
      </c>
      <c r="E12" s="133">
        <v>47424.03</v>
      </c>
    </row>
    <row r="13" spans="1:5" ht="30" x14ac:dyDescent="0.25">
      <c r="A13" s="94">
        <v>11</v>
      </c>
      <c r="B13" s="132" t="s">
        <v>225</v>
      </c>
      <c r="C13" s="132" t="s">
        <v>226</v>
      </c>
      <c r="D13" s="132" t="s">
        <v>227</v>
      </c>
      <c r="E13" s="133">
        <v>50000</v>
      </c>
    </row>
    <row r="14" spans="1:5" ht="45" x14ac:dyDescent="0.25">
      <c r="A14" s="94">
        <v>12</v>
      </c>
      <c r="B14" s="132" t="s">
        <v>228</v>
      </c>
      <c r="C14" s="132" t="s">
        <v>229</v>
      </c>
      <c r="D14" s="132" t="s">
        <v>230</v>
      </c>
      <c r="E14" s="133">
        <v>50000</v>
      </c>
    </row>
    <row r="15" spans="1:5" ht="30" x14ac:dyDescent="0.25">
      <c r="A15" s="94">
        <v>13</v>
      </c>
      <c r="B15" s="132" t="s">
        <v>231</v>
      </c>
      <c r="C15" s="132" t="s">
        <v>232</v>
      </c>
      <c r="D15" s="132" t="s">
        <v>233</v>
      </c>
      <c r="E15" s="133">
        <v>50000</v>
      </c>
    </row>
    <row r="16" spans="1:5" ht="15" x14ac:dyDescent="0.25">
      <c r="A16" s="94">
        <v>14</v>
      </c>
      <c r="B16" s="132" t="s">
        <v>234</v>
      </c>
      <c r="C16" s="132" t="s">
        <v>55</v>
      </c>
      <c r="D16" s="132" t="s">
        <v>235</v>
      </c>
      <c r="E16" s="133">
        <v>50000</v>
      </c>
    </row>
    <row r="17" spans="1:11" ht="15" x14ac:dyDescent="0.25">
      <c r="A17" s="94">
        <v>15</v>
      </c>
      <c r="B17" s="132" t="s">
        <v>236</v>
      </c>
      <c r="C17" s="132" t="s">
        <v>237</v>
      </c>
      <c r="D17" s="132" t="s">
        <v>238</v>
      </c>
      <c r="E17" s="133">
        <v>50000</v>
      </c>
    </row>
    <row r="18" spans="1:11" ht="15" x14ac:dyDescent="0.25">
      <c r="A18" s="94">
        <v>16</v>
      </c>
      <c r="B18" s="132" t="s">
        <v>239</v>
      </c>
      <c r="C18" s="132" t="s">
        <v>240</v>
      </c>
      <c r="D18" s="132" t="s">
        <v>241</v>
      </c>
      <c r="E18" s="133">
        <v>50000</v>
      </c>
    </row>
    <row r="19" spans="1:11" ht="15" x14ac:dyDescent="0.25">
      <c r="A19" s="94">
        <v>17</v>
      </c>
      <c r="B19" s="132" t="s">
        <v>242</v>
      </c>
      <c r="C19" s="132" t="s">
        <v>55</v>
      </c>
      <c r="D19" s="132" t="s">
        <v>243</v>
      </c>
      <c r="E19" s="133">
        <v>50000</v>
      </c>
    </row>
    <row r="20" spans="1:11" ht="15" x14ac:dyDescent="0.25">
      <c r="A20" s="94">
        <v>18</v>
      </c>
      <c r="B20" s="132" t="s">
        <v>244</v>
      </c>
      <c r="C20" s="132" t="s">
        <v>55</v>
      </c>
      <c r="D20" s="132" t="s">
        <v>245</v>
      </c>
      <c r="E20" s="133">
        <v>50000</v>
      </c>
    </row>
    <row r="21" spans="1:11" ht="15" x14ac:dyDescent="0.25">
      <c r="A21" s="94">
        <v>19</v>
      </c>
      <c r="B21" s="132" t="s">
        <v>246</v>
      </c>
      <c r="C21" s="132" t="s">
        <v>247</v>
      </c>
      <c r="D21" s="132" t="s">
        <v>248</v>
      </c>
      <c r="E21" s="133">
        <v>50000</v>
      </c>
    </row>
    <row r="22" spans="1:11" ht="30" x14ac:dyDescent="0.25">
      <c r="A22" s="94">
        <v>20</v>
      </c>
      <c r="B22" s="132" t="s">
        <v>249</v>
      </c>
      <c r="C22" s="132" t="s">
        <v>250</v>
      </c>
      <c r="D22" s="132" t="s">
        <v>251</v>
      </c>
      <c r="E22" s="133">
        <v>50000</v>
      </c>
    </row>
    <row r="23" spans="1:11" ht="30" x14ac:dyDescent="0.25">
      <c r="A23" s="94">
        <v>21</v>
      </c>
      <c r="B23" s="132" t="s">
        <v>252</v>
      </c>
      <c r="C23" s="132" t="s">
        <v>253</v>
      </c>
      <c r="D23" s="132" t="s">
        <v>254</v>
      </c>
      <c r="E23" s="133">
        <v>50000</v>
      </c>
    </row>
    <row r="24" spans="1:11" ht="30" x14ac:dyDescent="0.25">
      <c r="A24" s="94">
        <v>22</v>
      </c>
      <c r="B24" s="132" t="s">
        <v>255</v>
      </c>
      <c r="C24" s="132" t="s">
        <v>256</v>
      </c>
      <c r="D24" s="132" t="s">
        <v>257</v>
      </c>
      <c r="E24" s="133">
        <v>50000</v>
      </c>
    </row>
    <row r="25" spans="1:11" ht="15" x14ac:dyDescent="0.25">
      <c r="A25" s="94">
        <v>23</v>
      </c>
      <c r="B25" s="132" t="s">
        <v>258</v>
      </c>
      <c r="C25" s="132" t="s">
        <v>259</v>
      </c>
      <c r="D25" s="132" t="s">
        <v>260</v>
      </c>
      <c r="E25" s="133">
        <v>50000</v>
      </c>
    </row>
    <row r="26" spans="1:11" ht="30" x14ac:dyDescent="0.25">
      <c r="A26" s="94">
        <v>24</v>
      </c>
      <c r="B26" s="132" t="s">
        <v>261</v>
      </c>
      <c r="C26" s="132" t="s">
        <v>262</v>
      </c>
      <c r="D26" s="132" t="s">
        <v>263</v>
      </c>
      <c r="E26" s="133">
        <v>50000</v>
      </c>
    </row>
    <row r="27" spans="1:11" ht="30" x14ac:dyDescent="0.25">
      <c r="A27" s="94">
        <v>25</v>
      </c>
      <c r="B27" s="132" t="s">
        <v>264</v>
      </c>
      <c r="C27" s="132" t="s">
        <v>265</v>
      </c>
      <c r="D27" s="132" t="s">
        <v>266</v>
      </c>
      <c r="E27" s="133">
        <v>49935.65</v>
      </c>
    </row>
    <row r="28" spans="1:11" ht="30" x14ac:dyDescent="0.25">
      <c r="A28" s="94">
        <v>26</v>
      </c>
      <c r="B28" s="132" t="s">
        <v>267</v>
      </c>
      <c r="C28" s="132" t="s">
        <v>268</v>
      </c>
      <c r="D28" s="132" t="s">
        <v>269</v>
      </c>
      <c r="E28" s="133">
        <v>50000</v>
      </c>
    </row>
    <row r="29" spans="1:11" ht="30" x14ac:dyDescent="0.25">
      <c r="A29" s="94">
        <v>27</v>
      </c>
      <c r="B29" s="132" t="s">
        <v>270</v>
      </c>
      <c r="C29" s="132" t="s">
        <v>271</v>
      </c>
      <c r="D29" s="132" t="s">
        <v>272</v>
      </c>
      <c r="E29" s="133">
        <v>50000</v>
      </c>
    </row>
    <row r="30" spans="1:11" ht="15" x14ac:dyDescent="0.25">
      <c r="A30" s="94">
        <v>28</v>
      </c>
      <c r="B30" s="132" t="s">
        <v>273</v>
      </c>
      <c r="C30" s="132" t="s">
        <v>274</v>
      </c>
      <c r="D30" s="132" t="s">
        <v>275</v>
      </c>
      <c r="E30" s="133">
        <v>50000</v>
      </c>
    </row>
    <row r="31" spans="1:11" ht="30" x14ac:dyDescent="0.25">
      <c r="A31" s="94">
        <v>29</v>
      </c>
      <c r="B31" s="132" t="s">
        <v>276</v>
      </c>
      <c r="C31" s="132" t="s">
        <v>277</v>
      </c>
      <c r="D31" s="132" t="s">
        <v>278</v>
      </c>
      <c r="E31" s="133">
        <v>50000</v>
      </c>
    </row>
    <row r="32" spans="1:11" ht="30" x14ac:dyDescent="0.25">
      <c r="A32" s="94">
        <v>30</v>
      </c>
      <c r="B32" s="132" t="s">
        <v>279</v>
      </c>
      <c r="C32" s="134" t="s">
        <v>280</v>
      </c>
      <c r="D32" s="134" t="s">
        <v>281</v>
      </c>
      <c r="E32" s="135">
        <v>50000</v>
      </c>
      <c r="F32" s="14"/>
      <c r="G32" s="14"/>
      <c r="H32" s="14"/>
      <c r="I32" s="14"/>
      <c r="J32" s="14"/>
      <c r="K32" s="14"/>
    </row>
    <row r="33" spans="1:11" ht="45" x14ac:dyDescent="0.25">
      <c r="A33" s="94">
        <v>31</v>
      </c>
      <c r="B33" s="132" t="s">
        <v>282</v>
      </c>
      <c r="C33" s="134" t="s">
        <v>283</v>
      </c>
      <c r="D33" s="134" t="s">
        <v>284</v>
      </c>
      <c r="E33" s="135">
        <v>70000</v>
      </c>
      <c r="F33" s="14"/>
      <c r="G33" s="14"/>
      <c r="H33" s="14"/>
      <c r="I33" s="14"/>
      <c r="J33" s="14"/>
      <c r="K33" s="14"/>
    </row>
    <row r="34" spans="1:11" ht="15" x14ac:dyDescent="0.25">
      <c r="A34" s="94">
        <v>32</v>
      </c>
      <c r="B34" s="132" t="s">
        <v>285</v>
      </c>
      <c r="C34" s="134" t="s">
        <v>286</v>
      </c>
      <c r="D34" s="134" t="s">
        <v>287</v>
      </c>
      <c r="E34" s="135">
        <v>70000</v>
      </c>
      <c r="F34" s="14"/>
      <c r="G34" s="14"/>
      <c r="H34" s="14"/>
      <c r="I34" s="14"/>
      <c r="J34" s="14"/>
      <c r="K34" s="14"/>
    </row>
    <row r="35" spans="1:11" s="15" customFormat="1" ht="30" x14ac:dyDescent="0.25">
      <c r="A35" s="94">
        <v>33</v>
      </c>
      <c r="B35" s="132" t="s">
        <v>282</v>
      </c>
      <c r="C35" s="134" t="s">
        <v>288</v>
      </c>
      <c r="D35" s="134" t="s">
        <v>289</v>
      </c>
      <c r="E35" s="135">
        <v>70000</v>
      </c>
      <c r="F35" s="14"/>
      <c r="G35" s="14"/>
      <c r="H35" s="14"/>
      <c r="I35" s="14"/>
      <c r="J35" s="14"/>
      <c r="K35" s="14"/>
    </row>
    <row r="36" spans="1:11" s="15" customFormat="1" ht="45" x14ac:dyDescent="0.25">
      <c r="A36" s="94">
        <v>34</v>
      </c>
      <c r="B36" s="132" t="s">
        <v>285</v>
      </c>
      <c r="C36" s="134" t="s">
        <v>290</v>
      </c>
      <c r="D36" s="134" t="s">
        <v>291</v>
      </c>
      <c r="E36" s="135">
        <v>70000</v>
      </c>
      <c r="F36" s="14"/>
      <c r="G36" s="14"/>
      <c r="H36" s="14"/>
      <c r="I36" s="14"/>
      <c r="J36" s="14"/>
      <c r="K36" s="14"/>
    </row>
    <row r="37" spans="1:11" s="15" customFormat="1" ht="45" x14ac:dyDescent="0.25">
      <c r="A37" s="94">
        <v>35</v>
      </c>
      <c r="B37" s="132" t="s">
        <v>282</v>
      </c>
      <c r="C37" s="134" t="s">
        <v>292</v>
      </c>
      <c r="D37" s="134" t="s">
        <v>293</v>
      </c>
      <c r="E37" s="135">
        <v>70000</v>
      </c>
      <c r="F37" s="14"/>
      <c r="G37" s="14"/>
      <c r="H37" s="14"/>
      <c r="I37" s="14"/>
      <c r="J37" s="14"/>
      <c r="K37" s="14"/>
    </row>
    <row r="38" spans="1:11" s="15" customFormat="1" ht="30" x14ac:dyDescent="0.25">
      <c r="A38" s="94">
        <v>36</v>
      </c>
      <c r="B38" s="132" t="s">
        <v>294</v>
      </c>
      <c r="C38" s="134" t="s">
        <v>295</v>
      </c>
      <c r="D38" s="134" t="s">
        <v>296</v>
      </c>
      <c r="E38" s="135">
        <v>70000</v>
      </c>
      <c r="F38" s="14"/>
      <c r="G38" s="14"/>
      <c r="H38" s="14"/>
      <c r="I38" s="14"/>
      <c r="J38" s="14"/>
      <c r="K38" s="14"/>
    </row>
    <row r="39" spans="1:11" s="15" customFormat="1" ht="30" x14ac:dyDescent="0.25">
      <c r="A39" s="94">
        <v>37</v>
      </c>
      <c r="B39" s="132" t="s">
        <v>285</v>
      </c>
      <c r="C39" s="134" t="s">
        <v>297</v>
      </c>
      <c r="D39" s="134" t="s">
        <v>298</v>
      </c>
      <c r="E39" s="135">
        <v>70000</v>
      </c>
      <c r="F39" s="14"/>
      <c r="G39" s="14"/>
      <c r="H39" s="14"/>
      <c r="I39" s="14"/>
      <c r="J39" s="14"/>
      <c r="K39" s="14"/>
    </row>
    <row r="40" spans="1:11" s="15" customFormat="1" ht="30" x14ac:dyDescent="0.25">
      <c r="A40" s="94">
        <v>38</v>
      </c>
      <c r="B40" s="132" t="s">
        <v>294</v>
      </c>
      <c r="C40" s="134" t="s">
        <v>299</v>
      </c>
      <c r="D40" s="134" t="s">
        <v>300</v>
      </c>
      <c r="E40" s="135">
        <v>70000</v>
      </c>
      <c r="F40" s="14"/>
      <c r="G40" s="14"/>
      <c r="H40" s="14"/>
      <c r="I40" s="14"/>
      <c r="J40" s="14"/>
      <c r="K40" s="14"/>
    </row>
    <row r="41" spans="1:11" s="15" customFormat="1" ht="45" x14ac:dyDescent="0.25">
      <c r="A41" s="94">
        <v>39</v>
      </c>
      <c r="B41" s="132" t="s">
        <v>294</v>
      </c>
      <c r="C41" s="134" t="s">
        <v>301</v>
      </c>
      <c r="D41" s="134" t="s">
        <v>302</v>
      </c>
      <c r="E41" s="135">
        <v>70000</v>
      </c>
      <c r="F41" s="14"/>
      <c r="G41" s="14"/>
      <c r="H41" s="14"/>
      <c r="I41" s="14"/>
      <c r="J41" s="14"/>
      <c r="K41" s="14"/>
    </row>
    <row r="42" spans="1:11" s="15" customFormat="1" ht="30" x14ac:dyDescent="0.25">
      <c r="A42" s="94">
        <v>40</v>
      </c>
      <c r="B42" s="132" t="s">
        <v>303</v>
      </c>
      <c r="C42" s="134" t="s">
        <v>304</v>
      </c>
      <c r="D42" s="134" t="s">
        <v>305</v>
      </c>
      <c r="E42" s="135">
        <v>50000</v>
      </c>
      <c r="F42" s="14"/>
      <c r="G42" s="14"/>
      <c r="H42" s="14"/>
      <c r="I42" s="14"/>
      <c r="J42" s="14"/>
      <c r="K42" s="14"/>
    </row>
    <row r="43" spans="1:11" s="15" customFormat="1" ht="30" x14ac:dyDescent="0.25">
      <c r="A43" s="94">
        <v>41</v>
      </c>
      <c r="B43" s="132" t="s">
        <v>285</v>
      </c>
      <c r="C43" s="134" t="s">
        <v>306</v>
      </c>
      <c r="D43" s="134" t="s">
        <v>307</v>
      </c>
      <c r="E43" s="135">
        <v>70000</v>
      </c>
      <c r="F43" s="14"/>
      <c r="G43" s="14"/>
      <c r="H43" s="14"/>
      <c r="I43" s="14"/>
      <c r="J43" s="14"/>
      <c r="K43" s="14"/>
    </row>
    <row r="44" spans="1:11" s="15" customFormat="1" ht="45" x14ac:dyDescent="0.25">
      <c r="A44" s="94">
        <v>42</v>
      </c>
      <c r="B44" s="132" t="s">
        <v>285</v>
      </c>
      <c r="C44" s="134" t="s">
        <v>308</v>
      </c>
      <c r="D44" s="134" t="s">
        <v>309</v>
      </c>
      <c r="E44" s="135">
        <v>70000</v>
      </c>
      <c r="F44" s="14"/>
      <c r="G44" s="14"/>
      <c r="H44" s="14"/>
      <c r="I44" s="14"/>
      <c r="J44" s="14"/>
      <c r="K44" s="14"/>
    </row>
    <row r="45" spans="1:11" s="15" customFormat="1" ht="30" x14ac:dyDescent="0.25">
      <c r="A45" s="94">
        <v>43</v>
      </c>
      <c r="B45" s="132" t="s">
        <v>285</v>
      </c>
      <c r="C45" s="134" t="s">
        <v>310</v>
      </c>
      <c r="D45" s="134" t="s">
        <v>311</v>
      </c>
      <c r="E45" s="135">
        <v>70000</v>
      </c>
      <c r="F45" s="14"/>
      <c r="G45" s="14"/>
      <c r="H45" s="14"/>
      <c r="I45" s="14"/>
      <c r="J45" s="14"/>
      <c r="K45" s="14"/>
    </row>
    <row r="46" spans="1:11" s="15" customFormat="1" ht="45" x14ac:dyDescent="0.25">
      <c r="A46" s="94">
        <v>44</v>
      </c>
      <c r="B46" s="132" t="s">
        <v>312</v>
      </c>
      <c r="C46" s="134" t="s">
        <v>313</v>
      </c>
      <c r="D46" s="134" t="s">
        <v>314</v>
      </c>
      <c r="E46" s="135">
        <v>50000</v>
      </c>
      <c r="F46" s="14"/>
      <c r="G46" s="14"/>
      <c r="H46" s="14"/>
      <c r="I46" s="14"/>
      <c r="J46" s="14"/>
      <c r="K46" s="14"/>
    </row>
    <row r="47" spans="1:11" s="15" customFormat="1" ht="30" x14ac:dyDescent="0.25">
      <c r="A47" s="94">
        <v>45</v>
      </c>
      <c r="B47" s="132" t="s">
        <v>315</v>
      </c>
      <c r="C47" s="134" t="s">
        <v>316</v>
      </c>
      <c r="D47" s="134" t="s">
        <v>317</v>
      </c>
      <c r="E47" s="135">
        <v>50000</v>
      </c>
      <c r="F47" s="14"/>
      <c r="G47" s="14"/>
      <c r="H47" s="14"/>
      <c r="I47" s="14"/>
      <c r="J47" s="14"/>
      <c r="K47" s="14"/>
    </row>
    <row r="48" spans="1:11" s="15" customFormat="1" ht="30" x14ac:dyDescent="0.25">
      <c r="A48" s="94">
        <v>46</v>
      </c>
      <c r="B48" s="132" t="s">
        <v>315</v>
      </c>
      <c r="C48" s="134" t="s">
        <v>318</v>
      </c>
      <c r="D48" s="134" t="s">
        <v>319</v>
      </c>
      <c r="E48" s="135">
        <v>50000</v>
      </c>
      <c r="F48" s="14"/>
      <c r="G48" s="14"/>
      <c r="H48" s="14"/>
      <c r="I48" s="14"/>
      <c r="J48" s="14"/>
      <c r="K48" s="14"/>
    </row>
    <row r="49" spans="1:11" s="15" customFormat="1" ht="30" x14ac:dyDescent="0.25">
      <c r="A49" s="94">
        <v>47</v>
      </c>
      <c r="B49" s="132" t="s">
        <v>320</v>
      </c>
      <c r="C49" s="134" t="s">
        <v>321</v>
      </c>
      <c r="D49" s="134" t="s">
        <v>322</v>
      </c>
      <c r="E49" s="135">
        <v>50000</v>
      </c>
      <c r="F49" s="14"/>
      <c r="G49" s="14"/>
      <c r="H49" s="14"/>
      <c r="I49" s="14"/>
      <c r="J49" s="14"/>
      <c r="K49" s="14"/>
    </row>
    <row r="50" spans="1:11" s="15" customFormat="1" ht="30" x14ac:dyDescent="0.25">
      <c r="A50" s="94">
        <v>48</v>
      </c>
      <c r="B50" s="132" t="s">
        <v>323</v>
      </c>
      <c r="C50" s="134" t="s">
        <v>324</v>
      </c>
      <c r="D50" s="134" t="s">
        <v>325</v>
      </c>
      <c r="E50" s="135">
        <v>50000</v>
      </c>
      <c r="F50" s="14"/>
      <c r="G50" s="14"/>
      <c r="H50" s="14"/>
      <c r="I50" s="14"/>
      <c r="J50" s="14"/>
      <c r="K50" s="14"/>
    </row>
    <row r="51" spans="1:11" ht="30" x14ac:dyDescent="0.25">
      <c r="A51" s="94">
        <v>49</v>
      </c>
      <c r="B51" s="132" t="s">
        <v>326</v>
      </c>
      <c r="C51" s="134" t="s">
        <v>327</v>
      </c>
      <c r="D51" s="134" t="s">
        <v>328</v>
      </c>
      <c r="E51" s="135">
        <v>49827.19</v>
      </c>
      <c r="F51" s="14"/>
      <c r="G51" s="14"/>
      <c r="H51" s="14"/>
      <c r="I51" s="14"/>
      <c r="J51" s="14"/>
      <c r="K51" s="14"/>
    </row>
    <row r="52" spans="1:11" ht="15" x14ac:dyDescent="0.25">
      <c r="A52" s="128"/>
      <c r="B52" s="134"/>
      <c r="C52" s="134"/>
      <c r="D52" s="136" t="s">
        <v>99</v>
      </c>
      <c r="E52" s="137">
        <f>SUM(E3:E51)</f>
        <v>2743219.2899999996</v>
      </c>
      <c r="F52" s="14"/>
      <c r="G52" s="14"/>
      <c r="H52" s="14"/>
      <c r="I52" s="14"/>
      <c r="J52" s="14"/>
      <c r="K52" s="14"/>
    </row>
    <row r="53" spans="1:11" ht="15" x14ac:dyDescent="0.25">
      <c r="A53" s="128"/>
      <c r="B53" s="138"/>
      <c r="C53" s="138"/>
      <c r="D53" s="138"/>
      <c r="E53" s="138"/>
    </row>
    <row r="54" spans="1:11" ht="15" x14ac:dyDescent="0.25">
      <c r="A54" s="128"/>
      <c r="B54" s="138"/>
      <c r="C54" s="138"/>
      <c r="D54" s="138"/>
      <c r="E54" s="138"/>
    </row>
    <row r="55" spans="1:11" ht="15" x14ac:dyDescent="0.25">
      <c r="A55" s="128"/>
      <c r="B55" s="138"/>
      <c r="C55" s="138"/>
      <c r="D55" s="138"/>
      <c r="E55" s="138"/>
    </row>
    <row r="56" spans="1:11" ht="15" x14ac:dyDescent="0.25">
      <c r="A56" s="128"/>
      <c r="B56" s="138"/>
      <c r="C56" s="138"/>
      <c r="D56" s="138"/>
      <c r="E56" s="138"/>
    </row>
    <row r="57" spans="1:11" ht="15" x14ac:dyDescent="0.25">
      <c r="A57" s="128"/>
      <c r="B57" s="138"/>
      <c r="C57" s="138"/>
      <c r="D57" s="138"/>
      <c r="E57" s="138"/>
    </row>
    <row r="58" spans="1:11" ht="15" x14ac:dyDescent="0.25">
      <c r="A58" s="128"/>
      <c r="B58" s="138"/>
      <c r="C58" s="138"/>
      <c r="D58" s="138"/>
      <c r="E58" s="138"/>
    </row>
    <row r="59" spans="1:11" ht="15" x14ac:dyDescent="0.25">
      <c r="A59" s="128"/>
      <c r="B59" s="138"/>
      <c r="C59" s="138"/>
      <c r="D59" s="138"/>
      <c r="E59" s="138"/>
    </row>
    <row r="60" spans="1:11" ht="15" x14ac:dyDescent="0.25">
      <c r="A60" s="128"/>
      <c r="B60" s="138"/>
      <c r="C60" s="138"/>
      <c r="D60" s="138"/>
      <c r="E60" s="138"/>
    </row>
    <row r="61" spans="1:11" ht="15" x14ac:dyDescent="0.25">
      <c r="A61" s="128"/>
      <c r="B61" s="138"/>
      <c r="C61" s="138"/>
      <c r="D61" s="138"/>
      <c r="E61" s="138"/>
    </row>
    <row r="62" spans="1:11" ht="15" x14ac:dyDescent="0.25">
      <c r="A62" s="128"/>
      <c r="B62" s="138"/>
      <c r="C62" s="138"/>
      <c r="D62" s="138"/>
      <c r="E62" s="138"/>
    </row>
    <row r="63" spans="1:11" ht="15" x14ac:dyDescent="0.25">
      <c r="A63" s="128"/>
      <c r="B63" s="138"/>
      <c r="C63" s="138"/>
      <c r="D63" s="138"/>
      <c r="E63" s="138"/>
    </row>
    <row r="64" spans="1:11" ht="15" x14ac:dyDescent="0.25">
      <c r="A64" s="128"/>
      <c r="B64" s="138"/>
      <c r="C64" s="138"/>
      <c r="D64" s="138"/>
      <c r="E64" s="138"/>
    </row>
    <row r="65" spans="1:5" ht="15" x14ac:dyDescent="0.25">
      <c r="A65" s="128"/>
      <c r="B65" s="138"/>
      <c r="C65" s="138"/>
      <c r="D65" s="138"/>
      <c r="E65" s="138"/>
    </row>
    <row r="66" spans="1:5" ht="15" x14ac:dyDescent="0.25">
      <c r="A66" s="128"/>
      <c r="B66" s="138"/>
      <c r="C66" s="138"/>
      <c r="D66" s="138"/>
      <c r="E66" s="138"/>
    </row>
    <row r="67" spans="1:5" ht="15" x14ac:dyDescent="0.25">
      <c r="A67" s="128"/>
      <c r="B67" s="138"/>
      <c r="C67" s="138"/>
      <c r="D67" s="138"/>
      <c r="E67" s="138"/>
    </row>
    <row r="68" spans="1:5" ht="15" x14ac:dyDescent="0.25">
      <c r="A68" s="128"/>
      <c r="B68" s="138"/>
      <c r="C68" s="138"/>
      <c r="D68" s="138"/>
      <c r="E68" s="138"/>
    </row>
    <row r="69" spans="1:5" ht="15" x14ac:dyDescent="0.25">
      <c r="A69" s="128"/>
      <c r="B69" s="138"/>
      <c r="C69" s="138"/>
      <c r="D69" s="138"/>
      <c r="E69" s="138"/>
    </row>
    <row r="70" spans="1:5" ht="15" x14ac:dyDescent="0.25">
      <c r="A70" s="128"/>
      <c r="B70" s="138"/>
      <c r="C70" s="138"/>
      <c r="D70" s="138"/>
      <c r="E70" s="138"/>
    </row>
    <row r="71" spans="1:5" ht="15" x14ac:dyDescent="0.25">
      <c r="A71" s="128"/>
      <c r="B71" s="138"/>
      <c r="C71" s="138"/>
      <c r="D71" s="138"/>
      <c r="E71" s="138"/>
    </row>
    <row r="72" spans="1:5" ht="15" x14ac:dyDescent="0.25">
      <c r="A72" s="128"/>
      <c r="B72" s="138"/>
      <c r="C72" s="138"/>
      <c r="D72" s="138"/>
      <c r="E72" s="138"/>
    </row>
    <row r="73" spans="1:5" ht="15" x14ac:dyDescent="0.25">
      <c r="A73" s="128"/>
      <c r="B73" s="138"/>
      <c r="C73" s="138"/>
      <c r="D73" s="138"/>
      <c r="E73" s="138"/>
    </row>
    <row r="74" spans="1:5" ht="15" x14ac:dyDescent="0.25">
      <c r="A74" s="128"/>
      <c r="B74" s="138"/>
      <c r="C74" s="138"/>
      <c r="D74" s="138"/>
      <c r="E74" s="138"/>
    </row>
    <row r="75" spans="1:5" ht="15" x14ac:dyDescent="0.25">
      <c r="A75" s="128"/>
      <c r="B75" s="138"/>
      <c r="C75" s="138"/>
      <c r="D75" s="138"/>
      <c r="E75" s="138"/>
    </row>
    <row r="76" spans="1:5" ht="15" x14ac:dyDescent="0.25">
      <c r="A76" s="128"/>
      <c r="B76" s="138"/>
      <c r="C76" s="138"/>
      <c r="D76" s="138"/>
      <c r="E76" s="138"/>
    </row>
    <row r="77" spans="1:5" ht="15" x14ac:dyDescent="0.25">
      <c r="A77" s="128"/>
      <c r="B77" s="138"/>
      <c r="C77" s="138"/>
      <c r="D77" s="138"/>
      <c r="E77" s="138"/>
    </row>
    <row r="78" spans="1:5" ht="15" x14ac:dyDescent="0.25">
      <c r="A78" s="128"/>
      <c r="B78" s="138"/>
      <c r="C78" s="138"/>
      <c r="D78" s="138"/>
      <c r="E78" s="138"/>
    </row>
    <row r="79" spans="1:5" ht="15" x14ac:dyDescent="0.25">
      <c r="A79" s="128"/>
      <c r="B79" s="138"/>
      <c r="C79" s="138"/>
      <c r="D79" s="138"/>
      <c r="E79" s="138"/>
    </row>
    <row r="80" spans="1:5" ht="15" x14ac:dyDescent="0.25">
      <c r="A80" s="128"/>
      <c r="B80" s="138"/>
      <c r="C80" s="138"/>
      <c r="D80" s="138"/>
      <c r="E80" s="138"/>
    </row>
    <row r="81" spans="1:5" ht="15" x14ac:dyDescent="0.25">
      <c r="A81" s="128"/>
      <c r="B81" s="138"/>
      <c r="C81" s="138"/>
      <c r="D81" s="138"/>
      <c r="E81" s="138"/>
    </row>
    <row r="82" spans="1:5" ht="15" x14ac:dyDescent="0.25">
      <c r="A82" s="128"/>
      <c r="B82" s="138"/>
      <c r="C82" s="138"/>
      <c r="D82" s="138"/>
      <c r="E82" s="138"/>
    </row>
    <row r="83" spans="1:5" ht="15" x14ac:dyDescent="0.25">
      <c r="A83" s="128"/>
      <c r="B83" s="138"/>
      <c r="C83" s="138"/>
      <c r="D83" s="138"/>
      <c r="E83" s="138"/>
    </row>
    <row r="84" spans="1:5" ht="15" x14ac:dyDescent="0.25">
      <c r="A84" s="128"/>
      <c r="B84" s="138"/>
      <c r="C84" s="138"/>
      <c r="D84" s="138"/>
      <c r="E84" s="138"/>
    </row>
    <row r="85" spans="1:5" ht="15" x14ac:dyDescent="0.25">
      <c r="A85" s="128"/>
      <c r="B85" s="138"/>
      <c r="C85" s="138"/>
      <c r="D85" s="138"/>
      <c r="E85" s="138"/>
    </row>
    <row r="86" spans="1:5" ht="15" x14ac:dyDescent="0.25">
      <c r="A86" s="128"/>
      <c r="B86" s="138"/>
      <c r="C86" s="138"/>
      <c r="D86" s="138"/>
      <c r="E86" s="138"/>
    </row>
    <row r="87" spans="1:5" ht="15" x14ac:dyDescent="0.25">
      <c r="A87" s="128"/>
      <c r="B87" s="138"/>
      <c r="C87" s="138"/>
      <c r="D87" s="138"/>
      <c r="E87" s="138"/>
    </row>
    <row r="88" spans="1:5" ht="15" x14ac:dyDescent="0.25">
      <c r="A88" s="128"/>
      <c r="B88" s="138"/>
      <c r="C88" s="138"/>
      <c r="D88" s="138"/>
      <c r="E88" s="138"/>
    </row>
    <row r="89" spans="1:5" ht="15" x14ac:dyDescent="0.25">
      <c r="A89" s="128"/>
      <c r="B89" s="138"/>
      <c r="C89" s="138"/>
      <c r="D89" s="138"/>
      <c r="E89" s="138"/>
    </row>
    <row r="90" spans="1:5" ht="15" x14ac:dyDescent="0.25">
      <c r="A90" s="128"/>
      <c r="B90" s="138"/>
      <c r="C90" s="138"/>
      <c r="D90" s="138"/>
      <c r="E90" s="138"/>
    </row>
    <row r="91" spans="1:5" ht="15" x14ac:dyDescent="0.25">
      <c r="A91" s="128"/>
      <c r="B91" s="138"/>
      <c r="C91" s="138"/>
      <c r="D91" s="138"/>
      <c r="E91" s="138"/>
    </row>
    <row r="92" spans="1:5" ht="15" x14ac:dyDescent="0.25">
      <c r="A92" s="128"/>
      <c r="B92" s="138"/>
      <c r="C92" s="138"/>
      <c r="D92" s="138"/>
      <c r="E92" s="138"/>
    </row>
    <row r="93" spans="1:5" ht="15" x14ac:dyDescent="0.25">
      <c r="A93" s="128"/>
      <c r="B93" s="138"/>
      <c r="C93" s="138"/>
      <c r="D93" s="138"/>
      <c r="E93" s="138"/>
    </row>
    <row r="94" spans="1:5" ht="15" x14ac:dyDescent="0.25">
      <c r="A94" s="128"/>
      <c r="B94" s="138"/>
      <c r="C94" s="138"/>
      <c r="D94" s="138"/>
      <c r="E94" s="138"/>
    </row>
    <row r="95" spans="1:5" ht="15" x14ac:dyDescent="0.25">
      <c r="A95" s="128"/>
      <c r="B95" s="138"/>
      <c r="C95" s="138"/>
      <c r="D95" s="138"/>
      <c r="E95" s="138"/>
    </row>
    <row r="96" spans="1:5" ht="15" x14ac:dyDescent="0.25">
      <c r="A96" s="128"/>
      <c r="B96" s="138"/>
      <c r="C96" s="138"/>
      <c r="D96" s="138"/>
      <c r="E96" s="138"/>
    </row>
    <row r="97" spans="1:5" ht="15" x14ac:dyDescent="0.25">
      <c r="A97" s="128"/>
      <c r="B97" s="138"/>
      <c r="C97" s="138"/>
      <c r="D97" s="138"/>
      <c r="E97" s="138"/>
    </row>
    <row r="98" spans="1:5" ht="15" x14ac:dyDescent="0.25">
      <c r="A98" s="128"/>
      <c r="B98" s="138"/>
      <c r="C98" s="138"/>
      <c r="D98" s="138"/>
      <c r="E98" s="138"/>
    </row>
    <row r="99" spans="1:5" ht="15" x14ac:dyDescent="0.25">
      <c r="A99" s="128"/>
      <c r="B99" s="138"/>
      <c r="C99" s="138"/>
      <c r="D99" s="138"/>
      <c r="E99" s="138"/>
    </row>
    <row r="100" spans="1:5" ht="15" x14ac:dyDescent="0.25">
      <c r="A100" s="128"/>
      <c r="B100" s="138"/>
      <c r="C100" s="138"/>
      <c r="D100" s="138"/>
      <c r="E100" s="138"/>
    </row>
    <row r="101" spans="1:5" ht="15" x14ac:dyDescent="0.25">
      <c r="A101" s="128"/>
      <c r="B101" s="138"/>
      <c r="C101" s="138"/>
      <c r="D101" s="138"/>
      <c r="E101" s="138"/>
    </row>
    <row r="102" spans="1:5" ht="15" x14ac:dyDescent="0.25">
      <c r="A102" s="128"/>
      <c r="B102" s="138"/>
      <c r="C102" s="138"/>
      <c r="D102" s="138"/>
      <c r="E102" s="138"/>
    </row>
    <row r="103" spans="1:5" ht="15" x14ac:dyDescent="0.25">
      <c r="A103" s="128"/>
      <c r="B103" s="138"/>
      <c r="C103" s="138"/>
      <c r="D103" s="138"/>
      <c r="E103" s="138"/>
    </row>
    <row r="104" spans="1:5" ht="15" x14ac:dyDescent="0.25">
      <c r="A104" s="128"/>
      <c r="B104" s="138"/>
      <c r="C104" s="138"/>
      <c r="D104" s="138"/>
      <c r="E104" s="138"/>
    </row>
    <row r="105" spans="1:5" ht="15" x14ac:dyDescent="0.25">
      <c r="A105" s="128"/>
      <c r="B105" s="138"/>
      <c r="C105" s="138"/>
      <c r="D105" s="138"/>
      <c r="E105" s="138"/>
    </row>
    <row r="106" spans="1:5" ht="15" x14ac:dyDescent="0.25">
      <c r="A106" s="128"/>
      <c r="B106" s="138"/>
      <c r="C106" s="138"/>
      <c r="D106" s="138"/>
      <c r="E106" s="138"/>
    </row>
    <row r="107" spans="1:5" ht="15" x14ac:dyDescent="0.25">
      <c r="A107" s="128"/>
      <c r="B107" s="138"/>
      <c r="C107" s="138"/>
      <c r="D107" s="138"/>
      <c r="E107" s="138"/>
    </row>
    <row r="108" spans="1:5" ht="15" x14ac:dyDescent="0.25">
      <c r="A108" s="128"/>
      <c r="B108" s="138"/>
      <c r="C108" s="138"/>
      <c r="D108" s="138"/>
      <c r="E108" s="138"/>
    </row>
    <row r="109" spans="1:5" ht="15" x14ac:dyDescent="0.25">
      <c r="A109" s="128"/>
      <c r="B109" s="138"/>
      <c r="C109" s="138"/>
      <c r="D109" s="138"/>
      <c r="E109" s="138"/>
    </row>
    <row r="110" spans="1:5" ht="15" x14ac:dyDescent="0.25">
      <c r="A110" s="128"/>
      <c r="B110" s="138"/>
      <c r="C110" s="138"/>
      <c r="D110" s="138"/>
      <c r="E110" s="138"/>
    </row>
    <row r="111" spans="1:5" ht="15" x14ac:dyDescent="0.25">
      <c r="A111" s="128"/>
      <c r="B111" s="138"/>
      <c r="C111" s="138"/>
      <c r="D111" s="138"/>
      <c r="E111" s="138"/>
    </row>
    <row r="112" spans="1:5" ht="15" x14ac:dyDescent="0.25">
      <c r="A112" s="128"/>
      <c r="B112" s="138"/>
      <c r="C112" s="138"/>
      <c r="D112" s="138"/>
      <c r="E112" s="138"/>
    </row>
    <row r="113" spans="1:5" ht="15" x14ac:dyDescent="0.25">
      <c r="A113" s="128"/>
      <c r="B113" s="138"/>
      <c r="C113" s="138"/>
      <c r="D113" s="138"/>
      <c r="E113" s="138"/>
    </row>
    <row r="114" spans="1:5" ht="15" x14ac:dyDescent="0.25">
      <c r="A114" s="128"/>
      <c r="B114" s="138"/>
      <c r="C114" s="138"/>
      <c r="D114" s="138"/>
      <c r="E114" s="138"/>
    </row>
    <row r="115" spans="1:5" ht="15" x14ac:dyDescent="0.25">
      <c r="A115" s="128"/>
      <c r="B115" s="138"/>
      <c r="C115" s="138"/>
      <c r="D115" s="138"/>
      <c r="E115" s="138"/>
    </row>
    <row r="116" spans="1:5" ht="15" x14ac:dyDescent="0.25">
      <c r="A116" s="128"/>
      <c r="B116" s="138"/>
      <c r="C116" s="138"/>
      <c r="D116" s="138"/>
      <c r="E116" s="138"/>
    </row>
    <row r="117" spans="1:5" ht="15" x14ac:dyDescent="0.25">
      <c r="A117" s="128"/>
      <c r="B117" s="138"/>
      <c r="C117" s="138"/>
      <c r="D117" s="138"/>
      <c r="E117" s="138"/>
    </row>
    <row r="118" spans="1:5" ht="15" x14ac:dyDescent="0.25">
      <c r="A118" s="128"/>
      <c r="B118" s="138"/>
      <c r="C118" s="138"/>
      <c r="D118" s="138"/>
      <c r="E118" s="138"/>
    </row>
    <row r="119" spans="1:5" ht="15" x14ac:dyDescent="0.25">
      <c r="A119" s="128"/>
      <c r="B119" s="138"/>
      <c r="C119" s="138"/>
      <c r="D119" s="138"/>
      <c r="E119" s="138"/>
    </row>
    <row r="120" spans="1:5" ht="15" x14ac:dyDescent="0.25">
      <c r="A120" s="128"/>
      <c r="B120" s="138"/>
      <c r="C120" s="138"/>
      <c r="D120" s="138"/>
      <c r="E120" s="138"/>
    </row>
    <row r="121" spans="1:5" ht="15" x14ac:dyDescent="0.25">
      <c r="A121" s="128"/>
      <c r="B121" s="138"/>
      <c r="C121" s="138"/>
      <c r="D121" s="138"/>
      <c r="E121" s="138"/>
    </row>
    <row r="122" spans="1:5" ht="15" x14ac:dyDescent="0.25">
      <c r="A122" s="128"/>
      <c r="B122" s="138"/>
      <c r="C122" s="138"/>
      <c r="D122" s="138"/>
      <c r="E122" s="138"/>
    </row>
    <row r="123" spans="1:5" ht="15" x14ac:dyDescent="0.25">
      <c r="A123" s="128"/>
      <c r="B123" s="138"/>
      <c r="C123" s="138"/>
      <c r="D123" s="138"/>
      <c r="E123" s="138"/>
    </row>
    <row r="124" spans="1:5" ht="15" x14ac:dyDescent="0.25">
      <c r="A124" s="128"/>
      <c r="B124" s="138"/>
      <c r="C124" s="138"/>
      <c r="D124" s="138"/>
      <c r="E124" s="138"/>
    </row>
    <row r="125" spans="1:5" ht="15" x14ac:dyDescent="0.25">
      <c r="A125" s="128"/>
      <c r="B125" s="138"/>
      <c r="C125" s="138"/>
      <c r="D125" s="138"/>
      <c r="E125" s="138"/>
    </row>
    <row r="126" spans="1:5" ht="15" x14ac:dyDescent="0.25">
      <c r="A126" s="128"/>
      <c r="B126" s="138"/>
      <c r="C126" s="138"/>
      <c r="D126" s="138"/>
      <c r="E126" s="138"/>
    </row>
    <row r="127" spans="1:5" ht="15" x14ac:dyDescent="0.25">
      <c r="A127" s="128"/>
      <c r="B127" s="138"/>
      <c r="C127" s="138"/>
      <c r="D127" s="138"/>
      <c r="E127" s="138"/>
    </row>
    <row r="128" spans="1:5" ht="15" x14ac:dyDescent="0.25">
      <c r="A128" s="128"/>
      <c r="B128" s="138"/>
      <c r="C128" s="138"/>
      <c r="D128" s="138"/>
      <c r="E128" s="138"/>
    </row>
    <row r="129" spans="1:5" ht="15" x14ac:dyDescent="0.25">
      <c r="A129" s="128"/>
      <c r="B129" s="138"/>
      <c r="C129" s="138"/>
      <c r="D129" s="138"/>
      <c r="E129" s="138"/>
    </row>
    <row r="130" spans="1:5" ht="15" x14ac:dyDescent="0.25">
      <c r="A130" s="128"/>
      <c r="B130" s="138"/>
      <c r="C130" s="138"/>
      <c r="D130" s="138"/>
      <c r="E130" s="138"/>
    </row>
    <row r="131" spans="1:5" ht="15" x14ac:dyDescent="0.25">
      <c r="A131" s="128"/>
      <c r="B131" s="138"/>
      <c r="C131" s="138"/>
      <c r="D131" s="138"/>
      <c r="E131" s="138"/>
    </row>
    <row r="132" spans="1:5" ht="15" x14ac:dyDescent="0.25">
      <c r="A132" s="128"/>
      <c r="B132" s="138"/>
      <c r="C132" s="138"/>
      <c r="D132" s="138"/>
      <c r="E132" s="138"/>
    </row>
    <row r="133" spans="1:5" ht="15" x14ac:dyDescent="0.25">
      <c r="A133" s="128"/>
      <c r="B133" s="138"/>
      <c r="C133" s="138"/>
      <c r="D133" s="138"/>
      <c r="E133" s="138"/>
    </row>
    <row r="134" spans="1:5" ht="15" x14ac:dyDescent="0.25">
      <c r="A134" s="128"/>
      <c r="B134" s="138"/>
      <c r="C134" s="138"/>
      <c r="D134" s="138"/>
      <c r="E134" s="138"/>
    </row>
    <row r="135" spans="1:5" ht="15" x14ac:dyDescent="0.25">
      <c r="A135" s="128"/>
      <c r="B135" s="138"/>
      <c r="C135" s="138"/>
      <c r="D135" s="138"/>
      <c r="E135" s="138"/>
    </row>
    <row r="136" spans="1:5" ht="15" x14ac:dyDescent="0.25">
      <c r="A136" s="128"/>
      <c r="B136" s="138"/>
      <c r="C136" s="138"/>
      <c r="D136" s="138"/>
      <c r="E136" s="138"/>
    </row>
    <row r="137" spans="1:5" ht="15" x14ac:dyDescent="0.25">
      <c r="A137" s="128"/>
      <c r="B137" s="138"/>
      <c r="C137" s="138"/>
      <c r="D137" s="138"/>
      <c r="E137" s="138"/>
    </row>
    <row r="138" spans="1:5" ht="15" x14ac:dyDescent="0.25">
      <c r="A138" s="128"/>
      <c r="B138" s="138"/>
      <c r="C138" s="138"/>
      <c r="D138" s="138"/>
      <c r="E138" s="138"/>
    </row>
    <row r="139" spans="1:5" ht="15" x14ac:dyDescent="0.25">
      <c r="A139" s="128"/>
      <c r="B139" s="138"/>
      <c r="C139" s="138"/>
      <c r="D139" s="138"/>
      <c r="E139" s="138"/>
    </row>
    <row r="140" spans="1:5" ht="15" x14ac:dyDescent="0.25">
      <c r="A140" s="128"/>
      <c r="B140" s="138"/>
      <c r="C140" s="138"/>
      <c r="D140" s="138"/>
      <c r="E140" s="138"/>
    </row>
    <row r="141" spans="1:5" ht="15" x14ac:dyDescent="0.25">
      <c r="A141" s="128"/>
      <c r="B141" s="138"/>
      <c r="C141" s="138"/>
      <c r="D141" s="138"/>
      <c r="E141" s="138"/>
    </row>
    <row r="142" spans="1:5" ht="15" x14ac:dyDescent="0.25">
      <c r="A142" s="128"/>
      <c r="B142" s="138"/>
      <c r="C142" s="138"/>
      <c r="D142" s="138"/>
      <c r="E142" s="138"/>
    </row>
    <row r="143" spans="1:5" ht="15" x14ac:dyDescent="0.25">
      <c r="A143" s="128"/>
      <c r="B143" s="138"/>
      <c r="C143" s="138"/>
      <c r="D143" s="138"/>
      <c r="E143" s="138"/>
    </row>
    <row r="144" spans="1:5" ht="15" x14ac:dyDescent="0.25">
      <c r="A144" s="128"/>
      <c r="B144" s="138"/>
      <c r="C144" s="138"/>
      <c r="D144" s="138"/>
      <c r="E144" s="138"/>
    </row>
    <row r="145" spans="1:5" ht="15" x14ac:dyDescent="0.25">
      <c r="A145" s="128"/>
      <c r="B145" s="138"/>
      <c r="C145" s="138"/>
      <c r="D145" s="138"/>
      <c r="E145" s="138"/>
    </row>
    <row r="146" spans="1:5" ht="15" x14ac:dyDescent="0.25">
      <c r="A146" s="128"/>
      <c r="B146" s="138"/>
      <c r="C146" s="138"/>
      <c r="D146" s="138"/>
      <c r="E146" s="138"/>
    </row>
    <row r="147" spans="1:5" ht="15" x14ac:dyDescent="0.25">
      <c r="A147" s="128"/>
      <c r="B147" s="138"/>
      <c r="C147" s="138"/>
      <c r="D147" s="138"/>
      <c r="E147" s="138"/>
    </row>
    <row r="148" spans="1:5" ht="15" x14ac:dyDescent="0.25">
      <c r="A148" s="128"/>
      <c r="B148" s="138"/>
      <c r="C148" s="138"/>
      <c r="D148" s="138"/>
      <c r="E148" s="138"/>
    </row>
    <row r="149" spans="1:5" ht="15" x14ac:dyDescent="0.25">
      <c r="A149" s="128"/>
      <c r="B149" s="138"/>
      <c r="C149" s="138"/>
      <c r="D149" s="138"/>
      <c r="E149" s="138"/>
    </row>
    <row r="150" spans="1:5" ht="15" x14ac:dyDescent="0.25">
      <c r="A150" s="128"/>
      <c r="B150" s="138"/>
      <c r="C150" s="138"/>
      <c r="D150" s="138"/>
      <c r="E150" s="138"/>
    </row>
    <row r="151" spans="1:5" ht="15" x14ac:dyDescent="0.25">
      <c r="A151" s="128"/>
      <c r="B151" s="138"/>
      <c r="C151" s="138"/>
      <c r="D151" s="138"/>
      <c r="E151" s="138"/>
    </row>
    <row r="152" spans="1:5" ht="15" x14ac:dyDescent="0.25">
      <c r="A152" s="128"/>
      <c r="B152" s="138"/>
      <c r="C152" s="138"/>
      <c r="D152" s="138"/>
      <c r="E152" s="138"/>
    </row>
    <row r="153" spans="1:5" ht="15" x14ac:dyDescent="0.25">
      <c r="A153" s="128"/>
      <c r="B153" s="138"/>
      <c r="C153" s="138"/>
      <c r="D153" s="138"/>
      <c r="E153" s="138"/>
    </row>
    <row r="154" spans="1:5" ht="15" x14ac:dyDescent="0.25">
      <c r="A154" s="128"/>
      <c r="B154" s="138"/>
      <c r="C154" s="138"/>
      <c r="D154" s="138"/>
      <c r="E154" s="138"/>
    </row>
    <row r="155" spans="1:5" ht="15" x14ac:dyDescent="0.25">
      <c r="A155" s="128"/>
      <c r="B155" s="138"/>
      <c r="C155" s="138"/>
      <c r="D155" s="138"/>
      <c r="E155" s="138"/>
    </row>
    <row r="156" spans="1:5" ht="15" x14ac:dyDescent="0.25">
      <c r="A156" s="128"/>
      <c r="B156" s="138"/>
      <c r="C156" s="138"/>
      <c r="D156" s="138"/>
      <c r="E156" s="138"/>
    </row>
    <row r="157" spans="1:5" ht="15" x14ac:dyDescent="0.25">
      <c r="A157" s="128"/>
      <c r="B157" s="138"/>
      <c r="C157" s="138"/>
      <c r="D157" s="138"/>
      <c r="E157" s="138"/>
    </row>
    <row r="158" spans="1:5" ht="15" x14ac:dyDescent="0.25">
      <c r="A158" s="128"/>
      <c r="B158" s="138"/>
      <c r="C158" s="138"/>
      <c r="D158" s="138"/>
      <c r="E158" s="138"/>
    </row>
    <row r="159" spans="1:5" ht="15" x14ac:dyDescent="0.25">
      <c r="A159" s="128"/>
      <c r="B159" s="138"/>
      <c r="C159" s="138"/>
      <c r="D159" s="138"/>
      <c r="E159" s="138"/>
    </row>
    <row r="160" spans="1:5" ht="15" x14ac:dyDescent="0.25">
      <c r="A160" s="128"/>
      <c r="B160" s="138"/>
      <c r="C160" s="138"/>
      <c r="D160" s="138"/>
      <c r="E160" s="138"/>
    </row>
    <row r="161" spans="1:5" ht="15" x14ac:dyDescent="0.25">
      <c r="A161" s="128"/>
      <c r="B161" s="138"/>
      <c r="C161" s="138"/>
      <c r="D161" s="138"/>
      <c r="E161" s="138"/>
    </row>
    <row r="162" spans="1:5" ht="15" x14ac:dyDescent="0.25">
      <c r="A162" s="128"/>
      <c r="B162" s="138"/>
      <c r="C162" s="138"/>
      <c r="D162" s="138"/>
      <c r="E162" s="138"/>
    </row>
    <row r="163" spans="1:5" ht="15" x14ac:dyDescent="0.25">
      <c r="A163" s="128"/>
      <c r="B163" s="138"/>
      <c r="C163" s="138"/>
      <c r="D163" s="138"/>
      <c r="E163" s="138"/>
    </row>
    <row r="164" spans="1:5" ht="15" x14ac:dyDescent="0.25">
      <c r="A164" s="128"/>
      <c r="B164" s="138"/>
      <c r="C164" s="138"/>
      <c r="D164" s="138"/>
      <c r="E164" s="138"/>
    </row>
    <row r="165" spans="1:5" ht="15" x14ac:dyDescent="0.25">
      <c r="A165" s="128"/>
      <c r="B165" s="138"/>
      <c r="C165" s="138"/>
      <c r="D165" s="138"/>
      <c r="E165" s="138"/>
    </row>
    <row r="166" spans="1:5" ht="15" x14ac:dyDescent="0.25">
      <c r="A166" s="128"/>
      <c r="B166" s="138"/>
      <c r="C166" s="138"/>
      <c r="D166" s="138"/>
      <c r="E166" s="138"/>
    </row>
  </sheetData>
  <mergeCells count="1">
    <mergeCell ref="A1:E1"/>
  </mergeCells>
  <pageMargins left="0.7" right="0.7" top="0.75" bottom="0.75" header="0.3" footer="0.3"/>
  <pageSetup paperSize="9" scale="9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0"/>
  <sheetViews>
    <sheetView tabSelected="1" topLeftCell="A226" workbookViewId="0">
      <selection activeCell="J230" sqref="J230"/>
    </sheetView>
  </sheetViews>
  <sheetFormatPr defaultColWidth="14.42578125" defaultRowHeight="12.75" x14ac:dyDescent="0.2"/>
  <cols>
    <col min="1" max="1" width="4.42578125" style="16" bestFit="1" customWidth="1"/>
    <col min="2" max="2" width="25.28515625" style="17" customWidth="1"/>
    <col min="3" max="3" width="14.85546875" style="17" customWidth="1"/>
    <col min="4" max="4" width="41.5703125" style="16" customWidth="1"/>
    <col min="5" max="5" width="21.5703125" style="16" customWidth="1"/>
    <col min="6" max="6" width="16.28515625" style="18" customWidth="1"/>
    <col min="7" max="7" width="27.7109375" style="18" customWidth="1"/>
    <col min="8" max="8" width="21.42578125" style="18" bestFit="1" customWidth="1"/>
    <col min="9" max="9" width="26.85546875" style="16" customWidth="1"/>
    <col min="10" max="10" width="21.5703125" style="16" customWidth="1"/>
    <col min="11" max="16384" width="14.42578125" style="16"/>
  </cols>
  <sheetData>
    <row r="1" spans="1:9" ht="29.25" customHeight="1" x14ac:dyDescent="0.2">
      <c r="A1" s="487" t="s">
        <v>5950</v>
      </c>
      <c r="B1" s="488"/>
      <c r="C1" s="488"/>
      <c r="D1" s="488"/>
      <c r="E1" s="488"/>
      <c r="F1" s="488"/>
      <c r="G1" s="488"/>
      <c r="H1" s="488"/>
      <c r="I1" s="488"/>
    </row>
    <row r="2" spans="1:9" ht="15.75" customHeight="1" x14ac:dyDescent="0.2">
      <c r="A2" s="450" t="s">
        <v>6373</v>
      </c>
      <c r="B2" s="450" t="s">
        <v>193</v>
      </c>
      <c r="C2" s="450" t="s">
        <v>3</v>
      </c>
      <c r="D2" s="450" t="s">
        <v>329</v>
      </c>
      <c r="E2" s="450" t="s">
        <v>330</v>
      </c>
      <c r="F2" s="450" t="s">
        <v>331</v>
      </c>
      <c r="G2" s="451" t="s">
        <v>332</v>
      </c>
      <c r="H2" s="451" t="s">
        <v>333</v>
      </c>
      <c r="I2" s="451" t="s">
        <v>6374</v>
      </c>
    </row>
    <row r="3" spans="1:9" ht="15.75" customHeight="1" x14ac:dyDescent="0.25">
      <c r="A3" s="132">
        <v>1</v>
      </c>
      <c r="B3" s="132" t="s">
        <v>6375</v>
      </c>
      <c r="C3" s="132" t="s">
        <v>334</v>
      </c>
      <c r="D3" s="132" t="s">
        <v>6376</v>
      </c>
      <c r="E3" s="132" t="s">
        <v>335</v>
      </c>
      <c r="F3" s="132" t="s">
        <v>336</v>
      </c>
      <c r="G3" s="132">
        <v>62596.39</v>
      </c>
      <c r="H3" s="132">
        <v>12596.39</v>
      </c>
      <c r="I3" s="448">
        <f t="shared" ref="I3:I66" si="0">G3-H3</f>
        <v>50000</v>
      </c>
    </row>
    <row r="4" spans="1:9" ht="15.75" customHeight="1" x14ac:dyDescent="0.25">
      <c r="A4" s="132">
        <f>A3+1</f>
        <v>2</v>
      </c>
      <c r="B4" s="132" t="s">
        <v>337</v>
      </c>
      <c r="C4" s="132" t="s">
        <v>338</v>
      </c>
      <c r="D4" s="132" t="s">
        <v>339</v>
      </c>
      <c r="E4" s="132" t="s">
        <v>340</v>
      </c>
      <c r="F4" s="132" t="s">
        <v>341</v>
      </c>
      <c r="G4" s="132">
        <v>71280</v>
      </c>
      <c r="H4" s="132">
        <v>21280</v>
      </c>
      <c r="I4" s="448">
        <f t="shared" si="0"/>
        <v>50000</v>
      </c>
    </row>
    <row r="5" spans="1:9" ht="15.75" customHeight="1" x14ac:dyDescent="0.25">
      <c r="A5" s="132">
        <f>A4+1</f>
        <v>3</v>
      </c>
      <c r="B5" s="132" t="s">
        <v>6375</v>
      </c>
      <c r="C5" s="132" t="s">
        <v>334</v>
      </c>
      <c r="D5" s="132" t="s">
        <v>6377</v>
      </c>
      <c r="E5" s="132" t="s">
        <v>342</v>
      </c>
      <c r="F5" s="132" t="s">
        <v>343</v>
      </c>
      <c r="G5" s="132">
        <v>62541.91</v>
      </c>
      <c r="H5" s="132">
        <v>12541.91</v>
      </c>
      <c r="I5" s="448">
        <f t="shared" si="0"/>
        <v>50000</v>
      </c>
    </row>
    <row r="6" spans="1:9" ht="15.75" customHeight="1" x14ac:dyDescent="0.25">
      <c r="A6" s="132">
        <f t="shared" ref="A6:A69" si="1">A5+1</f>
        <v>4</v>
      </c>
      <c r="B6" s="132" t="s">
        <v>344</v>
      </c>
      <c r="C6" s="132" t="s">
        <v>345</v>
      </c>
      <c r="D6" s="132" t="s">
        <v>346</v>
      </c>
      <c r="E6" s="132" t="s">
        <v>347</v>
      </c>
      <c r="F6" s="132">
        <v>650501990</v>
      </c>
      <c r="G6" s="132">
        <v>77480.98</v>
      </c>
      <c r="H6" s="132">
        <v>27480.98</v>
      </c>
      <c r="I6" s="448">
        <f t="shared" si="0"/>
        <v>50000</v>
      </c>
    </row>
    <row r="7" spans="1:9" ht="15.75" customHeight="1" x14ac:dyDescent="0.25">
      <c r="A7" s="132">
        <f t="shared" si="1"/>
        <v>5</v>
      </c>
      <c r="B7" s="132" t="s">
        <v>348</v>
      </c>
      <c r="C7" s="132" t="s">
        <v>345</v>
      </c>
      <c r="D7" s="132" t="s">
        <v>349</v>
      </c>
      <c r="E7" s="132" t="s">
        <v>350</v>
      </c>
      <c r="F7" s="132" t="s">
        <v>351</v>
      </c>
      <c r="G7" s="132">
        <v>50000</v>
      </c>
      <c r="H7" s="132">
        <v>500</v>
      </c>
      <c r="I7" s="448">
        <f t="shared" si="0"/>
        <v>49500</v>
      </c>
    </row>
    <row r="8" spans="1:9" ht="15.75" customHeight="1" x14ac:dyDescent="0.25">
      <c r="A8" s="132">
        <f t="shared" si="1"/>
        <v>6</v>
      </c>
      <c r="B8" s="132" t="s">
        <v>352</v>
      </c>
      <c r="C8" s="132" t="s">
        <v>334</v>
      </c>
      <c r="D8" s="132" t="s">
        <v>353</v>
      </c>
      <c r="E8" s="132" t="s">
        <v>354</v>
      </c>
      <c r="F8" s="132" t="s">
        <v>355</v>
      </c>
      <c r="G8" s="132">
        <v>50000</v>
      </c>
      <c r="H8" s="132">
        <v>0</v>
      </c>
      <c r="I8" s="448">
        <f t="shared" si="0"/>
        <v>50000</v>
      </c>
    </row>
    <row r="9" spans="1:9" ht="15.75" customHeight="1" x14ac:dyDescent="0.25">
      <c r="A9" s="132">
        <f t="shared" si="1"/>
        <v>7</v>
      </c>
      <c r="B9" s="132" t="s">
        <v>6378</v>
      </c>
      <c r="C9" s="132" t="s">
        <v>334</v>
      </c>
      <c r="D9" s="132" t="s">
        <v>6379</v>
      </c>
      <c r="E9" s="132" t="s">
        <v>356</v>
      </c>
      <c r="F9" s="132" t="s">
        <v>357</v>
      </c>
      <c r="G9" s="132">
        <v>53470.96</v>
      </c>
      <c r="H9" s="132">
        <v>3470.96</v>
      </c>
      <c r="I9" s="448">
        <f t="shared" si="0"/>
        <v>50000</v>
      </c>
    </row>
    <row r="10" spans="1:9" ht="15.75" customHeight="1" x14ac:dyDescent="0.25">
      <c r="A10" s="132">
        <f t="shared" si="1"/>
        <v>8</v>
      </c>
      <c r="B10" s="132" t="s">
        <v>358</v>
      </c>
      <c r="C10" s="132" t="s">
        <v>334</v>
      </c>
      <c r="D10" s="132" t="s">
        <v>359</v>
      </c>
      <c r="E10" s="132" t="s">
        <v>360</v>
      </c>
      <c r="F10" s="132" t="s">
        <v>361</v>
      </c>
      <c r="G10" s="132">
        <v>48129</v>
      </c>
      <c r="H10" s="132">
        <v>0</v>
      </c>
      <c r="I10" s="448">
        <f t="shared" si="0"/>
        <v>48129</v>
      </c>
    </row>
    <row r="11" spans="1:9" ht="15.75" customHeight="1" x14ac:dyDescent="0.25">
      <c r="A11" s="132">
        <f t="shared" si="1"/>
        <v>9</v>
      </c>
      <c r="B11" s="132" t="s">
        <v>362</v>
      </c>
      <c r="C11" s="132" t="s">
        <v>334</v>
      </c>
      <c r="D11" s="132" t="s">
        <v>363</v>
      </c>
      <c r="E11" s="132" t="s">
        <v>364</v>
      </c>
      <c r="F11" s="132" t="s">
        <v>365</v>
      </c>
      <c r="G11" s="132">
        <v>48759.839999999997</v>
      </c>
      <c r="H11" s="132">
        <v>0</v>
      </c>
      <c r="I11" s="448">
        <f t="shared" si="0"/>
        <v>48759.839999999997</v>
      </c>
    </row>
    <row r="12" spans="1:9" ht="15.75" customHeight="1" x14ac:dyDescent="0.25">
      <c r="A12" s="132">
        <f t="shared" si="1"/>
        <v>10</v>
      </c>
      <c r="B12" s="132" t="s">
        <v>366</v>
      </c>
      <c r="C12" s="132" t="s">
        <v>345</v>
      </c>
      <c r="D12" s="132" t="s">
        <v>367</v>
      </c>
      <c r="E12" s="132" t="s">
        <v>368</v>
      </c>
      <c r="F12" s="132" t="s">
        <v>369</v>
      </c>
      <c r="G12" s="132">
        <v>78000</v>
      </c>
      <c r="H12" s="132">
        <v>28000</v>
      </c>
      <c r="I12" s="448">
        <f t="shared" si="0"/>
        <v>50000</v>
      </c>
    </row>
    <row r="13" spans="1:9" ht="15.75" customHeight="1" x14ac:dyDescent="0.25">
      <c r="A13" s="132">
        <f t="shared" si="1"/>
        <v>11</v>
      </c>
      <c r="B13" s="132" t="s">
        <v>370</v>
      </c>
      <c r="C13" s="132" t="s">
        <v>371</v>
      </c>
      <c r="D13" s="132" t="s">
        <v>372</v>
      </c>
      <c r="E13" s="132" t="s">
        <v>373</v>
      </c>
      <c r="F13" s="132" t="s">
        <v>374</v>
      </c>
      <c r="G13" s="132">
        <v>220000</v>
      </c>
      <c r="H13" s="132">
        <v>170000</v>
      </c>
      <c r="I13" s="448">
        <f t="shared" si="0"/>
        <v>50000</v>
      </c>
    </row>
    <row r="14" spans="1:9" ht="15.75" customHeight="1" x14ac:dyDescent="0.25">
      <c r="A14" s="132">
        <f t="shared" si="1"/>
        <v>12</v>
      </c>
      <c r="B14" s="132" t="s">
        <v>375</v>
      </c>
      <c r="C14" s="132" t="s">
        <v>376</v>
      </c>
      <c r="D14" s="132" t="s">
        <v>377</v>
      </c>
      <c r="E14" s="132" t="s">
        <v>378</v>
      </c>
      <c r="F14" s="132"/>
      <c r="G14" s="132">
        <v>49958.96</v>
      </c>
      <c r="H14" s="132">
        <v>0</v>
      </c>
      <c r="I14" s="448">
        <f t="shared" si="0"/>
        <v>49958.96</v>
      </c>
    </row>
    <row r="15" spans="1:9" ht="15.75" customHeight="1" x14ac:dyDescent="0.25">
      <c r="A15" s="132">
        <f t="shared" si="1"/>
        <v>13</v>
      </c>
      <c r="B15" s="132" t="s">
        <v>352</v>
      </c>
      <c r="C15" s="132" t="s">
        <v>334</v>
      </c>
      <c r="D15" s="132" t="s">
        <v>379</v>
      </c>
      <c r="E15" s="132" t="s">
        <v>380</v>
      </c>
      <c r="F15" s="132">
        <v>610940002</v>
      </c>
      <c r="G15" s="132">
        <v>50000</v>
      </c>
      <c r="H15" s="132">
        <v>0</v>
      </c>
      <c r="I15" s="448">
        <f t="shared" si="0"/>
        <v>50000</v>
      </c>
    </row>
    <row r="16" spans="1:9" ht="15.75" customHeight="1" x14ac:dyDescent="0.25">
      <c r="A16" s="132">
        <f t="shared" si="1"/>
        <v>14</v>
      </c>
      <c r="B16" s="132" t="s">
        <v>352</v>
      </c>
      <c r="C16" s="132" t="s">
        <v>334</v>
      </c>
      <c r="D16" s="132" t="s">
        <v>381</v>
      </c>
      <c r="E16" s="132" t="s">
        <v>382</v>
      </c>
      <c r="F16" s="132">
        <v>610940006</v>
      </c>
      <c r="G16" s="132">
        <v>50000</v>
      </c>
      <c r="H16" s="132">
        <v>0</v>
      </c>
      <c r="I16" s="448">
        <f t="shared" si="0"/>
        <v>50000</v>
      </c>
    </row>
    <row r="17" spans="1:9" ht="15.75" customHeight="1" x14ac:dyDescent="0.25">
      <c r="A17" s="132">
        <f t="shared" si="1"/>
        <v>15</v>
      </c>
      <c r="B17" s="132" t="s">
        <v>383</v>
      </c>
      <c r="C17" s="132" t="s">
        <v>338</v>
      </c>
      <c r="D17" s="132" t="s">
        <v>384</v>
      </c>
      <c r="E17" s="132" t="s">
        <v>385</v>
      </c>
      <c r="F17" s="132" t="s">
        <v>386</v>
      </c>
      <c r="G17" s="132">
        <v>50000</v>
      </c>
      <c r="H17" s="132">
        <v>10500</v>
      </c>
      <c r="I17" s="448">
        <f t="shared" si="0"/>
        <v>39500</v>
      </c>
    </row>
    <row r="18" spans="1:9" ht="15.75" customHeight="1" x14ac:dyDescent="0.25">
      <c r="A18" s="132">
        <f t="shared" si="1"/>
        <v>16</v>
      </c>
      <c r="B18" s="132" t="s">
        <v>366</v>
      </c>
      <c r="C18" s="132" t="s">
        <v>345</v>
      </c>
      <c r="D18" s="132" t="s">
        <v>387</v>
      </c>
      <c r="E18" s="132" t="s">
        <v>388</v>
      </c>
      <c r="F18" s="132" t="s">
        <v>389</v>
      </c>
      <c r="G18" s="132">
        <v>76000</v>
      </c>
      <c r="H18" s="132">
        <v>26000</v>
      </c>
      <c r="I18" s="448">
        <f t="shared" si="0"/>
        <v>50000</v>
      </c>
    </row>
    <row r="19" spans="1:9" ht="15.75" customHeight="1" x14ac:dyDescent="0.25">
      <c r="A19" s="132">
        <f t="shared" si="1"/>
        <v>17</v>
      </c>
      <c r="B19" s="132" t="s">
        <v>366</v>
      </c>
      <c r="C19" s="132" t="s">
        <v>345</v>
      </c>
      <c r="D19" s="132" t="s">
        <v>390</v>
      </c>
      <c r="E19" s="132" t="s">
        <v>391</v>
      </c>
      <c r="F19" s="132" t="s">
        <v>392</v>
      </c>
      <c r="G19" s="132">
        <v>15000</v>
      </c>
      <c r="H19" s="132">
        <v>0</v>
      </c>
      <c r="I19" s="448">
        <f t="shared" si="0"/>
        <v>15000</v>
      </c>
    </row>
    <row r="20" spans="1:9" ht="15.75" customHeight="1" x14ac:dyDescent="0.25">
      <c r="A20" s="132">
        <f t="shared" si="1"/>
        <v>18</v>
      </c>
      <c r="B20" s="132" t="s">
        <v>352</v>
      </c>
      <c r="C20" s="132" t="s">
        <v>334</v>
      </c>
      <c r="D20" s="132" t="s">
        <v>393</v>
      </c>
      <c r="E20" s="132" t="s">
        <v>394</v>
      </c>
      <c r="F20" s="132">
        <v>610940001</v>
      </c>
      <c r="G20" s="132">
        <v>70000</v>
      </c>
      <c r="H20" s="132">
        <v>20000</v>
      </c>
      <c r="I20" s="448">
        <f t="shared" si="0"/>
        <v>50000</v>
      </c>
    </row>
    <row r="21" spans="1:9" ht="15.75" customHeight="1" x14ac:dyDescent="0.25">
      <c r="A21" s="132">
        <f t="shared" si="1"/>
        <v>19</v>
      </c>
      <c r="B21" s="132" t="s">
        <v>358</v>
      </c>
      <c r="C21" s="132" t="s">
        <v>334</v>
      </c>
      <c r="D21" s="132" t="s">
        <v>395</v>
      </c>
      <c r="E21" s="132" t="s">
        <v>396</v>
      </c>
      <c r="F21" s="132" t="s">
        <v>397</v>
      </c>
      <c r="G21" s="132">
        <v>48682</v>
      </c>
      <c r="H21" s="132">
        <v>0</v>
      </c>
      <c r="I21" s="448">
        <f t="shared" si="0"/>
        <v>48682</v>
      </c>
    </row>
    <row r="22" spans="1:9" ht="15.75" customHeight="1" x14ac:dyDescent="0.25">
      <c r="A22" s="132">
        <f t="shared" si="1"/>
        <v>20</v>
      </c>
      <c r="B22" s="132" t="s">
        <v>398</v>
      </c>
      <c r="C22" s="132" t="s">
        <v>338</v>
      </c>
      <c r="D22" s="132" t="s">
        <v>399</v>
      </c>
      <c r="E22" s="132" t="s">
        <v>400</v>
      </c>
      <c r="F22" s="132" t="s">
        <v>401</v>
      </c>
      <c r="G22" s="132">
        <v>49994.71</v>
      </c>
      <c r="H22" s="132">
        <v>0</v>
      </c>
      <c r="I22" s="448">
        <f t="shared" si="0"/>
        <v>49994.71</v>
      </c>
    </row>
    <row r="23" spans="1:9" ht="15.75" customHeight="1" x14ac:dyDescent="0.25">
      <c r="A23" s="132">
        <f t="shared" si="1"/>
        <v>21</v>
      </c>
      <c r="B23" s="132" t="s">
        <v>402</v>
      </c>
      <c r="C23" s="132" t="s">
        <v>345</v>
      </c>
      <c r="D23" s="132" t="s">
        <v>403</v>
      </c>
      <c r="E23" s="132" t="s">
        <v>404</v>
      </c>
      <c r="F23" s="132" t="s">
        <v>405</v>
      </c>
      <c r="G23" s="132">
        <v>69683.64</v>
      </c>
      <c r="H23" s="132">
        <v>19683.64</v>
      </c>
      <c r="I23" s="448">
        <f t="shared" si="0"/>
        <v>50000</v>
      </c>
    </row>
    <row r="24" spans="1:9" ht="15.75" customHeight="1" x14ac:dyDescent="0.25">
      <c r="A24" s="132">
        <f t="shared" si="1"/>
        <v>22</v>
      </c>
      <c r="B24" s="132" t="s">
        <v>406</v>
      </c>
      <c r="C24" s="132" t="s">
        <v>338</v>
      </c>
      <c r="D24" s="132" t="s">
        <v>407</v>
      </c>
      <c r="E24" s="132" t="s">
        <v>408</v>
      </c>
      <c r="F24" s="132" t="s">
        <v>409</v>
      </c>
      <c r="G24" s="132">
        <v>49995.91</v>
      </c>
      <c r="H24" s="132">
        <v>0</v>
      </c>
      <c r="I24" s="448">
        <f t="shared" si="0"/>
        <v>49995.91</v>
      </c>
    </row>
    <row r="25" spans="1:9" ht="15.75" customHeight="1" x14ac:dyDescent="0.25">
      <c r="A25" s="132">
        <f t="shared" si="1"/>
        <v>23</v>
      </c>
      <c r="B25" s="132" t="s">
        <v>410</v>
      </c>
      <c r="C25" s="132" t="s">
        <v>371</v>
      </c>
      <c r="D25" s="132" t="s">
        <v>411</v>
      </c>
      <c r="E25" s="132" t="s">
        <v>412</v>
      </c>
      <c r="F25" s="132" t="s">
        <v>413</v>
      </c>
      <c r="G25" s="132">
        <v>50000</v>
      </c>
      <c r="H25" s="132">
        <v>0</v>
      </c>
      <c r="I25" s="448">
        <f t="shared" si="0"/>
        <v>50000</v>
      </c>
    </row>
    <row r="26" spans="1:9" ht="15.75" customHeight="1" x14ac:dyDescent="0.25">
      <c r="A26" s="132">
        <f t="shared" si="1"/>
        <v>24</v>
      </c>
      <c r="B26" s="132" t="s">
        <v>414</v>
      </c>
      <c r="C26" s="132" t="s">
        <v>376</v>
      </c>
      <c r="D26" s="132" t="s">
        <v>415</v>
      </c>
      <c r="E26" s="132" t="s">
        <v>416</v>
      </c>
      <c r="F26" s="132" t="s">
        <v>417</v>
      </c>
      <c r="G26" s="132">
        <v>50000</v>
      </c>
      <c r="H26" s="132">
        <v>0</v>
      </c>
      <c r="I26" s="448">
        <f t="shared" si="0"/>
        <v>50000</v>
      </c>
    </row>
    <row r="27" spans="1:9" ht="15.75" customHeight="1" x14ac:dyDescent="0.25">
      <c r="A27" s="132">
        <f t="shared" si="1"/>
        <v>25</v>
      </c>
      <c r="B27" s="132" t="s">
        <v>6378</v>
      </c>
      <c r="C27" s="132" t="s">
        <v>334</v>
      </c>
      <c r="D27" s="132" t="s">
        <v>6380</v>
      </c>
      <c r="E27" s="132" t="s">
        <v>418</v>
      </c>
      <c r="F27" s="132" t="s">
        <v>419</v>
      </c>
      <c r="G27" s="132">
        <v>53928.18</v>
      </c>
      <c r="H27" s="132">
        <v>3928.18</v>
      </c>
      <c r="I27" s="448">
        <f t="shared" si="0"/>
        <v>50000</v>
      </c>
    </row>
    <row r="28" spans="1:9" ht="15.75" customHeight="1" x14ac:dyDescent="0.25">
      <c r="A28" s="132">
        <f t="shared" si="1"/>
        <v>26</v>
      </c>
      <c r="B28" s="132" t="s">
        <v>6381</v>
      </c>
      <c r="C28" s="132" t="s">
        <v>376</v>
      </c>
      <c r="D28" s="132" t="s">
        <v>420</v>
      </c>
      <c r="E28" s="132" t="s">
        <v>421</v>
      </c>
      <c r="F28" s="132" t="s">
        <v>422</v>
      </c>
      <c r="G28" s="132">
        <v>25306.59</v>
      </c>
      <c r="H28" s="132">
        <v>2800</v>
      </c>
      <c r="I28" s="448">
        <f t="shared" si="0"/>
        <v>22506.59</v>
      </c>
    </row>
    <row r="29" spans="1:9" ht="15.75" customHeight="1" x14ac:dyDescent="0.25">
      <c r="A29" s="132">
        <f t="shared" si="1"/>
        <v>27</v>
      </c>
      <c r="B29" s="132" t="s">
        <v>370</v>
      </c>
      <c r="C29" s="132" t="s">
        <v>371</v>
      </c>
      <c r="D29" s="132" t="s">
        <v>423</v>
      </c>
      <c r="E29" s="132" t="s">
        <v>424</v>
      </c>
      <c r="F29" s="132" t="s">
        <v>425</v>
      </c>
      <c r="G29" s="132">
        <v>215000</v>
      </c>
      <c r="H29" s="132">
        <v>165000</v>
      </c>
      <c r="I29" s="448">
        <f t="shared" si="0"/>
        <v>50000</v>
      </c>
    </row>
    <row r="30" spans="1:9" ht="102" customHeight="1" x14ac:dyDescent="0.25">
      <c r="A30" s="132">
        <f t="shared" si="1"/>
        <v>28</v>
      </c>
      <c r="B30" s="132" t="s">
        <v>426</v>
      </c>
      <c r="C30" s="132" t="s">
        <v>334</v>
      </c>
      <c r="D30" s="132" t="s">
        <v>427</v>
      </c>
      <c r="E30" s="132" t="s">
        <v>428</v>
      </c>
      <c r="F30" s="132" t="s">
        <v>429</v>
      </c>
      <c r="G30" s="132">
        <v>60986.58</v>
      </c>
      <c r="H30" s="132">
        <v>10997.58</v>
      </c>
      <c r="I30" s="448">
        <f t="shared" si="0"/>
        <v>49989</v>
      </c>
    </row>
    <row r="31" spans="1:9" ht="102" customHeight="1" x14ac:dyDescent="0.25">
      <c r="A31" s="132">
        <f t="shared" si="1"/>
        <v>29</v>
      </c>
      <c r="B31" s="132" t="s">
        <v>410</v>
      </c>
      <c r="C31" s="132" t="s">
        <v>371</v>
      </c>
      <c r="D31" s="132" t="s">
        <v>430</v>
      </c>
      <c r="E31" s="132" t="s">
        <v>431</v>
      </c>
      <c r="F31" s="132" t="s">
        <v>432</v>
      </c>
      <c r="G31" s="132">
        <v>70000</v>
      </c>
      <c r="H31" s="132">
        <v>0</v>
      </c>
      <c r="I31" s="448">
        <f t="shared" si="0"/>
        <v>70000</v>
      </c>
    </row>
    <row r="32" spans="1:9" ht="30" x14ac:dyDescent="0.25">
      <c r="A32" s="132">
        <f t="shared" si="1"/>
        <v>30</v>
      </c>
      <c r="B32" s="132" t="s">
        <v>344</v>
      </c>
      <c r="C32" s="132" t="s">
        <v>345</v>
      </c>
      <c r="D32" s="132" t="s">
        <v>433</v>
      </c>
      <c r="E32" s="132" t="s">
        <v>434</v>
      </c>
      <c r="F32" s="132">
        <v>650501995</v>
      </c>
      <c r="G32" s="132">
        <v>93954.8</v>
      </c>
      <c r="H32" s="132">
        <v>43954.8</v>
      </c>
      <c r="I32" s="448">
        <f t="shared" si="0"/>
        <v>50000</v>
      </c>
    </row>
    <row r="33" spans="1:9" ht="76.5" customHeight="1" x14ac:dyDescent="0.25">
      <c r="A33" s="132">
        <f t="shared" si="1"/>
        <v>31</v>
      </c>
      <c r="B33" s="132" t="s">
        <v>435</v>
      </c>
      <c r="C33" s="132" t="s">
        <v>376</v>
      </c>
      <c r="D33" s="132" t="s">
        <v>436</v>
      </c>
      <c r="E33" s="132" t="s">
        <v>437</v>
      </c>
      <c r="F33" s="132" t="s">
        <v>438</v>
      </c>
      <c r="G33" s="132">
        <v>50000</v>
      </c>
      <c r="H33" s="132">
        <v>0</v>
      </c>
      <c r="I33" s="448">
        <f t="shared" si="0"/>
        <v>50000</v>
      </c>
    </row>
    <row r="34" spans="1:9" ht="102" customHeight="1" x14ac:dyDescent="0.25">
      <c r="A34" s="132">
        <f t="shared" si="1"/>
        <v>32</v>
      </c>
      <c r="B34" s="132" t="s">
        <v>439</v>
      </c>
      <c r="C34" s="132" t="s">
        <v>376</v>
      </c>
      <c r="D34" s="132" t="s">
        <v>440</v>
      </c>
      <c r="E34" s="132" t="s">
        <v>441</v>
      </c>
      <c r="F34" s="132" t="s">
        <v>442</v>
      </c>
      <c r="G34" s="132">
        <v>50000</v>
      </c>
      <c r="H34" s="132">
        <v>0</v>
      </c>
      <c r="I34" s="448">
        <f t="shared" si="0"/>
        <v>50000</v>
      </c>
    </row>
    <row r="35" spans="1:9" ht="114.75" customHeight="1" x14ac:dyDescent="0.25">
      <c r="A35" s="132">
        <f t="shared" si="1"/>
        <v>33</v>
      </c>
      <c r="B35" s="132" t="s">
        <v>443</v>
      </c>
      <c r="C35" s="132" t="s">
        <v>371</v>
      </c>
      <c r="D35" s="132" t="s">
        <v>444</v>
      </c>
      <c r="E35" s="132" t="s">
        <v>445</v>
      </c>
      <c r="F35" s="132" t="s">
        <v>446</v>
      </c>
      <c r="G35" s="132">
        <v>49991.39</v>
      </c>
      <c r="H35" s="132">
        <v>0</v>
      </c>
      <c r="I35" s="448">
        <f t="shared" si="0"/>
        <v>49991.39</v>
      </c>
    </row>
    <row r="36" spans="1:9" ht="45" x14ac:dyDescent="0.25">
      <c r="A36" s="132">
        <f t="shared" si="1"/>
        <v>34</v>
      </c>
      <c r="B36" s="132" t="s">
        <v>366</v>
      </c>
      <c r="C36" s="132" t="s">
        <v>345</v>
      </c>
      <c r="D36" s="132" t="s">
        <v>447</v>
      </c>
      <c r="E36" s="132" t="s">
        <v>448</v>
      </c>
      <c r="F36" s="132">
        <v>651371441</v>
      </c>
      <c r="G36" s="132">
        <v>12000</v>
      </c>
      <c r="H36" s="132">
        <v>0</v>
      </c>
      <c r="I36" s="448">
        <f t="shared" si="0"/>
        <v>12000</v>
      </c>
    </row>
    <row r="37" spans="1:9" ht="63.75" customHeight="1" x14ac:dyDescent="0.25">
      <c r="A37" s="132">
        <f t="shared" si="1"/>
        <v>35</v>
      </c>
      <c r="B37" s="132" t="s">
        <v>449</v>
      </c>
      <c r="C37" s="132" t="s">
        <v>376</v>
      </c>
      <c r="D37" s="132" t="s">
        <v>450</v>
      </c>
      <c r="E37" s="132" t="s">
        <v>451</v>
      </c>
      <c r="F37" s="132" t="s">
        <v>452</v>
      </c>
      <c r="G37" s="132">
        <v>50000</v>
      </c>
      <c r="H37" s="132">
        <v>0</v>
      </c>
      <c r="I37" s="448">
        <f t="shared" si="0"/>
        <v>50000</v>
      </c>
    </row>
    <row r="38" spans="1:9" ht="30" x14ac:dyDescent="0.25">
      <c r="A38" s="132">
        <f t="shared" si="1"/>
        <v>36</v>
      </c>
      <c r="B38" s="132" t="s">
        <v>453</v>
      </c>
      <c r="C38" s="132" t="s">
        <v>338</v>
      </c>
      <c r="D38" s="132" t="s">
        <v>454</v>
      </c>
      <c r="E38" s="132" t="s">
        <v>455</v>
      </c>
      <c r="F38" s="132" t="s">
        <v>456</v>
      </c>
      <c r="G38" s="132">
        <v>49945.760000000002</v>
      </c>
      <c r="H38" s="132">
        <v>0</v>
      </c>
      <c r="I38" s="448">
        <f t="shared" si="0"/>
        <v>49945.760000000002</v>
      </c>
    </row>
    <row r="39" spans="1:9" ht="30" x14ac:dyDescent="0.25">
      <c r="A39" s="132">
        <f t="shared" si="1"/>
        <v>37</v>
      </c>
      <c r="B39" s="132" t="s">
        <v>6382</v>
      </c>
      <c r="C39" s="132" t="s">
        <v>334</v>
      </c>
      <c r="D39" s="132" t="s">
        <v>457</v>
      </c>
      <c r="E39" s="132" t="s">
        <v>458</v>
      </c>
      <c r="F39" s="132" t="s">
        <v>459</v>
      </c>
      <c r="G39" s="132">
        <v>49364</v>
      </c>
      <c r="H39" s="132">
        <v>0</v>
      </c>
      <c r="I39" s="448">
        <f t="shared" si="0"/>
        <v>49364</v>
      </c>
    </row>
    <row r="40" spans="1:9" ht="30" x14ac:dyDescent="0.25">
      <c r="A40" s="132">
        <f t="shared" si="1"/>
        <v>38</v>
      </c>
      <c r="B40" s="132" t="s">
        <v>460</v>
      </c>
      <c r="C40" s="132" t="s">
        <v>338</v>
      </c>
      <c r="D40" s="132" t="s">
        <v>461</v>
      </c>
      <c r="E40" s="132" t="s">
        <v>462</v>
      </c>
      <c r="F40" s="132" t="s">
        <v>463</v>
      </c>
      <c r="G40" s="132">
        <v>50000</v>
      </c>
      <c r="H40" s="132">
        <v>0</v>
      </c>
      <c r="I40" s="448">
        <f t="shared" si="0"/>
        <v>50000</v>
      </c>
    </row>
    <row r="41" spans="1:9" ht="127.5" customHeight="1" x14ac:dyDescent="0.25">
      <c r="A41" s="132">
        <f t="shared" si="1"/>
        <v>39</v>
      </c>
      <c r="B41" s="132" t="s">
        <v>414</v>
      </c>
      <c r="C41" s="132" t="s">
        <v>376</v>
      </c>
      <c r="D41" s="132" t="s">
        <v>464</v>
      </c>
      <c r="E41" s="132" t="s">
        <v>465</v>
      </c>
      <c r="F41" s="132" t="s">
        <v>466</v>
      </c>
      <c r="G41" s="132">
        <v>50000</v>
      </c>
      <c r="H41" s="132">
        <v>0</v>
      </c>
      <c r="I41" s="448">
        <f t="shared" si="0"/>
        <v>50000</v>
      </c>
    </row>
    <row r="42" spans="1:9" ht="45" x14ac:dyDescent="0.25">
      <c r="A42" s="132">
        <f t="shared" si="1"/>
        <v>40</v>
      </c>
      <c r="B42" s="132" t="s">
        <v>467</v>
      </c>
      <c r="C42" s="132" t="s">
        <v>345</v>
      </c>
      <c r="D42" s="132" t="s">
        <v>468</v>
      </c>
      <c r="E42" s="132" t="s">
        <v>469</v>
      </c>
      <c r="F42" s="132" t="s">
        <v>470</v>
      </c>
      <c r="G42" s="132">
        <v>95238.83</v>
      </c>
      <c r="H42" s="132">
        <v>46851.6</v>
      </c>
      <c r="I42" s="448">
        <f t="shared" si="0"/>
        <v>48387.23</v>
      </c>
    </row>
    <row r="43" spans="1:9" ht="63.75" customHeight="1" x14ac:dyDescent="0.25">
      <c r="A43" s="132">
        <f t="shared" si="1"/>
        <v>41</v>
      </c>
      <c r="B43" s="132" t="s">
        <v>471</v>
      </c>
      <c r="C43" s="132" t="s">
        <v>371</v>
      </c>
      <c r="D43" s="132" t="s">
        <v>472</v>
      </c>
      <c r="E43" s="132" t="s">
        <v>473</v>
      </c>
      <c r="F43" s="132" t="s">
        <v>474</v>
      </c>
      <c r="G43" s="132">
        <v>50000</v>
      </c>
      <c r="H43" s="132">
        <v>10500</v>
      </c>
      <c r="I43" s="448">
        <f t="shared" si="0"/>
        <v>39500</v>
      </c>
    </row>
    <row r="44" spans="1:9" ht="51" customHeight="1" x14ac:dyDescent="0.25">
      <c r="A44" s="132">
        <f t="shared" si="1"/>
        <v>42</v>
      </c>
      <c r="B44" s="132" t="s">
        <v>6378</v>
      </c>
      <c r="C44" s="132" t="s">
        <v>334</v>
      </c>
      <c r="D44" s="132" t="s">
        <v>6383</v>
      </c>
      <c r="E44" s="132" t="s">
        <v>475</v>
      </c>
      <c r="F44" s="132" t="s">
        <v>476</v>
      </c>
      <c r="G44" s="132">
        <v>61637.919999999998</v>
      </c>
      <c r="H44" s="132">
        <v>11637.92</v>
      </c>
      <c r="I44" s="448">
        <f t="shared" si="0"/>
        <v>50000</v>
      </c>
    </row>
    <row r="45" spans="1:9" ht="63.75" customHeight="1" x14ac:dyDescent="0.25">
      <c r="A45" s="132">
        <f t="shared" si="1"/>
        <v>43</v>
      </c>
      <c r="B45" s="132" t="s">
        <v>6384</v>
      </c>
      <c r="C45" s="132" t="s">
        <v>334</v>
      </c>
      <c r="D45" s="132" t="s">
        <v>477</v>
      </c>
      <c r="E45" s="132" t="s">
        <v>478</v>
      </c>
      <c r="F45" s="132" t="s">
        <v>479</v>
      </c>
      <c r="G45" s="132">
        <v>49057.17</v>
      </c>
      <c r="H45" s="132">
        <v>0</v>
      </c>
      <c r="I45" s="448">
        <f t="shared" si="0"/>
        <v>49057.17</v>
      </c>
    </row>
    <row r="46" spans="1:9" ht="114.75" customHeight="1" x14ac:dyDescent="0.25">
      <c r="A46" s="132">
        <f t="shared" si="1"/>
        <v>44</v>
      </c>
      <c r="B46" s="132" t="s">
        <v>6385</v>
      </c>
      <c r="C46" s="132" t="s">
        <v>334</v>
      </c>
      <c r="D46" s="132" t="s">
        <v>480</v>
      </c>
      <c r="E46" s="132" t="s">
        <v>481</v>
      </c>
      <c r="F46" s="132" t="s">
        <v>482</v>
      </c>
      <c r="G46" s="132">
        <v>69626</v>
      </c>
      <c r="H46" s="132">
        <v>19626</v>
      </c>
      <c r="I46" s="448">
        <f t="shared" si="0"/>
        <v>50000</v>
      </c>
    </row>
    <row r="47" spans="1:9" ht="89.25" customHeight="1" x14ac:dyDescent="0.25">
      <c r="A47" s="132">
        <f t="shared" si="1"/>
        <v>45</v>
      </c>
      <c r="B47" s="132" t="s">
        <v>483</v>
      </c>
      <c r="C47" s="132" t="s">
        <v>338</v>
      </c>
      <c r="D47" s="132" t="s">
        <v>484</v>
      </c>
      <c r="E47" s="132" t="s">
        <v>485</v>
      </c>
      <c r="F47" s="132" t="s">
        <v>486</v>
      </c>
      <c r="G47" s="132">
        <v>60089.75</v>
      </c>
      <c r="H47" s="132">
        <v>10089.75</v>
      </c>
      <c r="I47" s="448">
        <f t="shared" si="0"/>
        <v>50000</v>
      </c>
    </row>
    <row r="48" spans="1:9" ht="45" x14ac:dyDescent="0.25">
      <c r="A48" s="132">
        <f t="shared" si="1"/>
        <v>46</v>
      </c>
      <c r="B48" s="132" t="s">
        <v>410</v>
      </c>
      <c r="C48" s="132" t="s">
        <v>371</v>
      </c>
      <c r="D48" s="132" t="s">
        <v>487</v>
      </c>
      <c r="E48" s="132" t="s">
        <v>488</v>
      </c>
      <c r="F48" s="132" t="s">
        <v>489</v>
      </c>
      <c r="G48" s="132">
        <v>49058.13</v>
      </c>
      <c r="H48" s="132">
        <v>0</v>
      </c>
      <c r="I48" s="448">
        <f t="shared" si="0"/>
        <v>49058.13</v>
      </c>
    </row>
    <row r="49" spans="1:9" ht="153" customHeight="1" x14ac:dyDescent="0.25">
      <c r="A49" s="132">
        <f t="shared" si="1"/>
        <v>47</v>
      </c>
      <c r="B49" s="132" t="s">
        <v>490</v>
      </c>
      <c r="C49" s="132" t="s">
        <v>371</v>
      </c>
      <c r="D49" s="132" t="s">
        <v>6386</v>
      </c>
      <c r="E49" s="132" t="s">
        <v>491</v>
      </c>
      <c r="F49" s="132" t="s">
        <v>492</v>
      </c>
      <c r="G49" s="132">
        <v>49959.21</v>
      </c>
      <c r="H49" s="132">
        <v>0</v>
      </c>
      <c r="I49" s="448">
        <f t="shared" si="0"/>
        <v>49959.21</v>
      </c>
    </row>
    <row r="50" spans="1:9" ht="30" x14ac:dyDescent="0.25">
      <c r="A50" s="132">
        <f t="shared" si="1"/>
        <v>48</v>
      </c>
      <c r="B50" s="132" t="s">
        <v>344</v>
      </c>
      <c r="C50" s="132" t="s">
        <v>345</v>
      </c>
      <c r="D50" s="132" t="s">
        <v>493</v>
      </c>
      <c r="E50" s="132" t="s">
        <v>494</v>
      </c>
      <c r="F50" s="132">
        <v>650501993</v>
      </c>
      <c r="G50" s="132">
        <v>87090.71</v>
      </c>
      <c r="H50" s="132">
        <v>37090.71</v>
      </c>
      <c r="I50" s="448">
        <f t="shared" si="0"/>
        <v>50000.000000000007</v>
      </c>
    </row>
    <row r="51" spans="1:9" ht="51" customHeight="1" x14ac:dyDescent="0.25">
      <c r="A51" s="132">
        <f t="shared" si="1"/>
        <v>49</v>
      </c>
      <c r="B51" s="132" t="s">
        <v>495</v>
      </c>
      <c r="C51" s="132" t="s">
        <v>345</v>
      </c>
      <c r="D51" s="132" t="s">
        <v>496</v>
      </c>
      <c r="E51" s="132" t="s">
        <v>497</v>
      </c>
      <c r="F51" s="132" t="s">
        <v>498</v>
      </c>
      <c r="G51" s="132">
        <v>50000</v>
      </c>
      <c r="H51" s="132">
        <v>0</v>
      </c>
      <c r="I51" s="448">
        <f t="shared" si="0"/>
        <v>50000</v>
      </c>
    </row>
    <row r="52" spans="1:9" ht="30" x14ac:dyDescent="0.25">
      <c r="A52" s="132">
        <f t="shared" si="1"/>
        <v>50</v>
      </c>
      <c r="B52" s="132" t="s">
        <v>499</v>
      </c>
      <c r="C52" s="132" t="s">
        <v>376</v>
      </c>
      <c r="D52" s="132" t="s">
        <v>500</v>
      </c>
      <c r="E52" s="132" t="s">
        <v>501</v>
      </c>
      <c r="F52" s="132" t="s">
        <v>502</v>
      </c>
      <c r="G52" s="132">
        <v>50000</v>
      </c>
      <c r="H52" s="132">
        <v>0</v>
      </c>
      <c r="I52" s="448">
        <f t="shared" si="0"/>
        <v>50000</v>
      </c>
    </row>
    <row r="53" spans="1:9" ht="76.5" customHeight="1" x14ac:dyDescent="0.25">
      <c r="A53" s="132">
        <f t="shared" si="1"/>
        <v>51</v>
      </c>
      <c r="B53" s="132" t="s">
        <v>503</v>
      </c>
      <c r="C53" s="132" t="s">
        <v>338</v>
      </c>
      <c r="D53" s="132" t="s">
        <v>504</v>
      </c>
      <c r="E53" s="132" t="s">
        <v>505</v>
      </c>
      <c r="F53" s="132" t="s">
        <v>506</v>
      </c>
      <c r="G53" s="132">
        <v>50000</v>
      </c>
      <c r="H53" s="132">
        <v>0</v>
      </c>
      <c r="I53" s="448">
        <f t="shared" si="0"/>
        <v>50000</v>
      </c>
    </row>
    <row r="54" spans="1:9" ht="63.75" customHeight="1" x14ac:dyDescent="0.25">
      <c r="A54" s="132">
        <f t="shared" si="1"/>
        <v>52</v>
      </c>
      <c r="B54" s="132" t="s">
        <v>507</v>
      </c>
      <c r="C54" s="132" t="s">
        <v>334</v>
      </c>
      <c r="D54" s="132" t="s">
        <v>508</v>
      </c>
      <c r="E54" s="132" t="s">
        <v>509</v>
      </c>
      <c r="F54" s="132" t="s">
        <v>510</v>
      </c>
      <c r="G54" s="132">
        <v>49057.17</v>
      </c>
      <c r="H54" s="132">
        <v>0</v>
      </c>
      <c r="I54" s="448">
        <f t="shared" si="0"/>
        <v>49057.17</v>
      </c>
    </row>
    <row r="55" spans="1:9" ht="45" x14ac:dyDescent="0.25">
      <c r="A55" s="132">
        <f t="shared" si="1"/>
        <v>53</v>
      </c>
      <c r="B55" s="132" t="s">
        <v>366</v>
      </c>
      <c r="C55" s="132" t="s">
        <v>345</v>
      </c>
      <c r="D55" s="132" t="s">
        <v>511</v>
      </c>
      <c r="E55" s="132" t="s">
        <v>512</v>
      </c>
      <c r="F55" s="132" t="s">
        <v>513</v>
      </c>
      <c r="G55" s="132">
        <v>68500</v>
      </c>
      <c r="H55" s="132">
        <v>18500</v>
      </c>
      <c r="I55" s="448">
        <f t="shared" si="0"/>
        <v>50000</v>
      </c>
    </row>
    <row r="56" spans="1:9" ht="45" x14ac:dyDescent="0.25">
      <c r="A56" s="132">
        <f t="shared" si="1"/>
        <v>54</v>
      </c>
      <c r="B56" s="132" t="s">
        <v>366</v>
      </c>
      <c r="C56" s="132" t="s">
        <v>345</v>
      </c>
      <c r="D56" s="132" t="s">
        <v>514</v>
      </c>
      <c r="E56" s="132" t="s">
        <v>515</v>
      </c>
      <c r="F56" s="132" t="s">
        <v>516</v>
      </c>
      <c r="G56" s="132">
        <v>82000</v>
      </c>
      <c r="H56" s="132">
        <v>32000</v>
      </c>
      <c r="I56" s="448">
        <f t="shared" si="0"/>
        <v>50000</v>
      </c>
    </row>
    <row r="57" spans="1:9" ht="102" customHeight="1" x14ac:dyDescent="0.25">
      <c r="A57" s="132">
        <f t="shared" si="1"/>
        <v>55</v>
      </c>
      <c r="B57" s="132" t="s">
        <v>517</v>
      </c>
      <c r="C57" s="132" t="s">
        <v>376</v>
      </c>
      <c r="D57" s="132" t="s">
        <v>518</v>
      </c>
      <c r="E57" s="132" t="s">
        <v>519</v>
      </c>
      <c r="F57" s="132" t="s">
        <v>520</v>
      </c>
      <c r="G57" s="132">
        <v>50000</v>
      </c>
      <c r="H57" s="132">
        <v>0</v>
      </c>
      <c r="I57" s="448">
        <f t="shared" si="0"/>
        <v>50000</v>
      </c>
    </row>
    <row r="58" spans="1:9" ht="30" x14ac:dyDescent="0.25">
      <c r="A58" s="132">
        <f t="shared" si="1"/>
        <v>56</v>
      </c>
      <c r="B58" s="132" t="s">
        <v>6378</v>
      </c>
      <c r="C58" s="132" t="s">
        <v>334</v>
      </c>
      <c r="D58" s="132" t="s">
        <v>6387</v>
      </c>
      <c r="E58" s="132" t="s">
        <v>521</v>
      </c>
      <c r="F58" s="132" t="s">
        <v>522</v>
      </c>
      <c r="G58" s="132">
        <v>52998.32</v>
      </c>
      <c r="H58" s="132">
        <v>2998.32</v>
      </c>
      <c r="I58" s="448">
        <f t="shared" si="0"/>
        <v>50000</v>
      </c>
    </row>
    <row r="59" spans="1:9" ht="30" x14ac:dyDescent="0.25">
      <c r="A59" s="132">
        <f t="shared" si="1"/>
        <v>57</v>
      </c>
      <c r="B59" s="132" t="s">
        <v>6378</v>
      </c>
      <c r="C59" s="132" t="s">
        <v>334</v>
      </c>
      <c r="D59" s="132" t="s">
        <v>6388</v>
      </c>
      <c r="E59" s="132" t="s">
        <v>523</v>
      </c>
      <c r="F59" s="132" t="s">
        <v>476</v>
      </c>
      <c r="G59" s="132">
        <v>49973.79</v>
      </c>
      <c r="H59" s="132">
        <v>0</v>
      </c>
      <c r="I59" s="448">
        <f t="shared" si="0"/>
        <v>49973.79</v>
      </c>
    </row>
    <row r="60" spans="1:9" ht="51" customHeight="1" x14ac:dyDescent="0.25">
      <c r="A60" s="132">
        <f t="shared" si="1"/>
        <v>58</v>
      </c>
      <c r="B60" s="132" t="s">
        <v>524</v>
      </c>
      <c r="C60" s="132" t="s">
        <v>334</v>
      </c>
      <c r="D60" s="132" t="s">
        <v>525</v>
      </c>
      <c r="E60" s="132" t="s">
        <v>526</v>
      </c>
      <c r="F60" s="132" t="s">
        <v>527</v>
      </c>
      <c r="G60" s="132">
        <v>34000</v>
      </c>
      <c r="H60" s="132">
        <v>4000</v>
      </c>
      <c r="I60" s="448">
        <f t="shared" si="0"/>
        <v>30000</v>
      </c>
    </row>
    <row r="61" spans="1:9" ht="30" x14ac:dyDescent="0.25">
      <c r="A61" s="132">
        <f t="shared" si="1"/>
        <v>59</v>
      </c>
      <c r="B61" s="132" t="s">
        <v>528</v>
      </c>
      <c r="C61" s="132" t="s">
        <v>345</v>
      </c>
      <c r="D61" s="132" t="s">
        <v>6389</v>
      </c>
      <c r="E61" s="132"/>
      <c r="F61" s="132" t="s">
        <v>529</v>
      </c>
      <c r="G61" s="132">
        <v>75000</v>
      </c>
      <c r="H61" s="132">
        <v>25000</v>
      </c>
      <c r="I61" s="448">
        <f t="shared" si="0"/>
        <v>50000</v>
      </c>
    </row>
    <row r="62" spans="1:9" ht="76.5" customHeight="1" x14ac:dyDescent="0.25">
      <c r="A62" s="132">
        <f t="shared" si="1"/>
        <v>60</v>
      </c>
      <c r="B62" s="132" t="s">
        <v>530</v>
      </c>
      <c r="C62" s="132" t="s">
        <v>345</v>
      </c>
      <c r="D62" s="132" t="s">
        <v>531</v>
      </c>
      <c r="E62" s="132" t="s">
        <v>532</v>
      </c>
      <c r="F62" s="132" t="s">
        <v>533</v>
      </c>
      <c r="G62" s="132">
        <v>55480</v>
      </c>
      <c r="H62" s="132">
        <v>6000</v>
      </c>
      <c r="I62" s="448">
        <f t="shared" si="0"/>
        <v>49480</v>
      </c>
    </row>
    <row r="63" spans="1:9" ht="63.75" customHeight="1" x14ac:dyDescent="0.25">
      <c r="A63" s="132">
        <f t="shared" si="1"/>
        <v>61</v>
      </c>
      <c r="B63" s="132" t="s">
        <v>534</v>
      </c>
      <c r="C63" s="132" t="s">
        <v>376</v>
      </c>
      <c r="D63" s="132" t="s">
        <v>535</v>
      </c>
      <c r="E63" s="132" t="s">
        <v>536</v>
      </c>
      <c r="F63" s="132" t="s">
        <v>537</v>
      </c>
      <c r="G63" s="132">
        <v>50000</v>
      </c>
      <c r="H63" s="132">
        <v>0</v>
      </c>
      <c r="I63" s="448">
        <f t="shared" si="0"/>
        <v>50000</v>
      </c>
    </row>
    <row r="64" spans="1:9" ht="76.5" customHeight="1" x14ac:dyDescent="0.25">
      <c r="A64" s="132">
        <f t="shared" si="1"/>
        <v>62</v>
      </c>
      <c r="B64" s="132" t="s">
        <v>538</v>
      </c>
      <c r="C64" s="132" t="s">
        <v>345</v>
      </c>
      <c r="D64" s="132" t="s">
        <v>539</v>
      </c>
      <c r="E64" s="132" t="s">
        <v>540</v>
      </c>
      <c r="F64" s="132" t="s">
        <v>541</v>
      </c>
      <c r="G64" s="132">
        <v>50000</v>
      </c>
      <c r="H64" s="132">
        <v>0</v>
      </c>
      <c r="I64" s="448">
        <f t="shared" si="0"/>
        <v>50000</v>
      </c>
    </row>
    <row r="65" spans="1:9" ht="89.25" customHeight="1" x14ac:dyDescent="0.25">
      <c r="A65" s="132">
        <f t="shared" si="1"/>
        <v>63</v>
      </c>
      <c r="B65" s="132" t="s">
        <v>542</v>
      </c>
      <c r="C65" s="132" t="s">
        <v>376</v>
      </c>
      <c r="D65" s="132" t="s">
        <v>543</v>
      </c>
      <c r="E65" s="132" t="s">
        <v>544</v>
      </c>
      <c r="F65" s="132" t="s">
        <v>545</v>
      </c>
      <c r="G65" s="132">
        <v>50000</v>
      </c>
      <c r="H65" s="132">
        <v>0</v>
      </c>
      <c r="I65" s="448">
        <f t="shared" si="0"/>
        <v>50000</v>
      </c>
    </row>
    <row r="66" spans="1:9" ht="89.25" customHeight="1" x14ac:dyDescent="0.25">
      <c r="A66" s="132">
        <f t="shared" si="1"/>
        <v>64</v>
      </c>
      <c r="B66" s="132" t="s">
        <v>483</v>
      </c>
      <c r="C66" s="132" t="s">
        <v>338</v>
      </c>
      <c r="D66" s="132" t="s">
        <v>546</v>
      </c>
      <c r="E66" s="132" t="s">
        <v>547</v>
      </c>
      <c r="F66" s="132" t="s">
        <v>548</v>
      </c>
      <c r="G66" s="132">
        <v>76552</v>
      </c>
      <c r="H66" s="132">
        <v>26552</v>
      </c>
      <c r="I66" s="448">
        <f t="shared" si="0"/>
        <v>50000</v>
      </c>
    </row>
    <row r="67" spans="1:9" ht="140.25" customHeight="1" x14ac:dyDescent="0.25">
      <c r="A67" s="132">
        <f t="shared" si="1"/>
        <v>65</v>
      </c>
      <c r="B67" s="132" t="s">
        <v>549</v>
      </c>
      <c r="C67" s="132" t="s">
        <v>376</v>
      </c>
      <c r="D67" s="132" t="s">
        <v>6390</v>
      </c>
      <c r="E67" s="132" t="s">
        <v>550</v>
      </c>
      <c r="F67" s="132" t="s">
        <v>551</v>
      </c>
      <c r="G67" s="132">
        <v>50000</v>
      </c>
      <c r="H67" s="132">
        <v>0</v>
      </c>
      <c r="I67" s="448">
        <f t="shared" ref="I67:I130" si="2">G67-H67</f>
        <v>50000</v>
      </c>
    </row>
    <row r="68" spans="1:9" ht="89.25" customHeight="1" x14ac:dyDescent="0.25">
      <c r="A68" s="132">
        <f t="shared" si="1"/>
        <v>66</v>
      </c>
      <c r="B68" s="132" t="s">
        <v>552</v>
      </c>
      <c r="C68" s="132" t="s">
        <v>376</v>
      </c>
      <c r="D68" s="132" t="s">
        <v>553</v>
      </c>
      <c r="E68" s="132" t="s">
        <v>554</v>
      </c>
      <c r="F68" s="132">
        <v>620070078</v>
      </c>
      <c r="G68" s="132">
        <v>70000</v>
      </c>
      <c r="H68" s="132">
        <v>15063.05</v>
      </c>
      <c r="I68" s="448">
        <f t="shared" si="2"/>
        <v>54936.95</v>
      </c>
    </row>
    <row r="69" spans="1:9" ht="30" x14ac:dyDescent="0.25">
      <c r="A69" s="132">
        <f t="shared" si="1"/>
        <v>67</v>
      </c>
      <c r="B69" s="132" t="s">
        <v>6378</v>
      </c>
      <c r="C69" s="132" t="s">
        <v>334</v>
      </c>
      <c r="D69" s="132" t="s">
        <v>6391</v>
      </c>
      <c r="E69" s="132" t="s">
        <v>555</v>
      </c>
      <c r="F69" s="132" t="s">
        <v>556</v>
      </c>
      <c r="G69" s="132">
        <v>49291.57</v>
      </c>
      <c r="H69" s="132">
        <v>0</v>
      </c>
      <c r="I69" s="448">
        <f t="shared" si="2"/>
        <v>49291.57</v>
      </c>
    </row>
    <row r="70" spans="1:9" ht="102" customHeight="1" x14ac:dyDescent="0.25">
      <c r="A70" s="132">
        <f t="shared" ref="A70:A133" si="3">A69+1</f>
        <v>68</v>
      </c>
      <c r="B70" s="132" t="s">
        <v>557</v>
      </c>
      <c r="C70" s="132" t="s">
        <v>345</v>
      </c>
      <c r="D70" s="132" t="s">
        <v>558</v>
      </c>
      <c r="E70" s="132" t="s">
        <v>559</v>
      </c>
      <c r="F70" s="132" t="s">
        <v>560</v>
      </c>
      <c r="G70" s="132">
        <v>200730.3</v>
      </c>
      <c r="H70" s="132">
        <v>150730.29999999999</v>
      </c>
      <c r="I70" s="448">
        <f t="shared" si="2"/>
        <v>50000</v>
      </c>
    </row>
    <row r="71" spans="1:9" ht="63.75" customHeight="1" x14ac:dyDescent="0.25">
      <c r="A71" s="132">
        <f t="shared" si="3"/>
        <v>69</v>
      </c>
      <c r="B71" s="132" t="s">
        <v>534</v>
      </c>
      <c r="C71" s="132" t="s">
        <v>376</v>
      </c>
      <c r="D71" s="132" t="s">
        <v>561</v>
      </c>
      <c r="E71" s="132" t="s">
        <v>562</v>
      </c>
      <c r="F71" s="132" t="s">
        <v>563</v>
      </c>
      <c r="G71" s="132">
        <v>50000</v>
      </c>
      <c r="H71" s="132">
        <v>0</v>
      </c>
      <c r="I71" s="448">
        <f t="shared" si="2"/>
        <v>50000</v>
      </c>
    </row>
    <row r="72" spans="1:9" ht="63.75" customHeight="1" x14ac:dyDescent="0.25">
      <c r="A72" s="132">
        <f t="shared" si="3"/>
        <v>70</v>
      </c>
      <c r="B72" s="132" t="s">
        <v>564</v>
      </c>
      <c r="C72" s="132" t="s">
        <v>371</v>
      </c>
      <c r="D72" s="132" t="s">
        <v>6392</v>
      </c>
      <c r="E72" s="132" t="s">
        <v>565</v>
      </c>
      <c r="F72" s="132" t="s">
        <v>566</v>
      </c>
      <c r="G72" s="132">
        <v>70000</v>
      </c>
      <c r="H72" s="132">
        <v>20000</v>
      </c>
      <c r="I72" s="448">
        <f t="shared" si="2"/>
        <v>50000</v>
      </c>
    </row>
    <row r="73" spans="1:9" ht="63.75" customHeight="1" x14ac:dyDescent="0.25">
      <c r="A73" s="132">
        <f t="shared" si="3"/>
        <v>71</v>
      </c>
      <c r="B73" s="132" t="s">
        <v>534</v>
      </c>
      <c r="C73" s="132" t="s">
        <v>376</v>
      </c>
      <c r="D73" s="132" t="s">
        <v>567</v>
      </c>
      <c r="E73" s="132" t="s">
        <v>568</v>
      </c>
      <c r="F73" s="132" t="s">
        <v>569</v>
      </c>
      <c r="G73" s="132">
        <v>50000</v>
      </c>
      <c r="H73" s="132">
        <v>0</v>
      </c>
      <c r="I73" s="448">
        <f t="shared" si="2"/>
        <v>50000</v>
      </c>
    </row>
    <row r="74" spans="1:9" ht="89.25" customHeight="1" x14ac:dyDescent="0.25">
      <c r="A74" s="132">
        <f t="shared" si="3"/>
        <v>72</v>
      </c>
      <c r="B74" s="132" t="s">
        <v>483</v>
      </c>
      <c r="C74" s="132" t="s">
        <v>338</v>
      </c>
      <c r="D74" s="132" t="s">
        <v>570</v>
      </c>
      <c r="E74" s="132" t="s">
        <v>571</v>
      </c>
      <c r="F74" s="132" t="s">
        <v>572</v>
      </c>
      <c r="G74" s="132">
        <v>50000</v>
      </c>
      <c r="H74" s="132">
        <v>0</v>
      </c>
      <c r="I74" s="448">
        <f t="shared" si="2"/>
        <v>50000</v>
      </c>
    </row>
    <row r="75" spans="1:9" ht="140.25" customHeight="1" x14ac:dyDescent="0.25">
      <c r="A75" s="132">
        <f t="shared" si="3"/>
        <v>73</v>
      </c>
      <c r="B75" s="132" t="s">
        <v>490</v>
      </c>
      <c r="C75" s="132" t="s">
        <v>371</v>
      </c>
      <c r="D75" s="132" t="s">
        <v>573</v>
      </c>
      <c r="E75" s="132" t="s">
        <v>574</v>
      </c>
      <c r="F75" s="132" t="s">
        <v>575</v>
      </c>
      <c r="G75" s="132">
        <v>49959.21</v>
      </c>
      <c r="H75" s="132">
        <v>0</v>
      </c>
      <c r="I75" s="448">
        <f t="shared" si="2"/>
        <v>49959.21</v>
      </c>
    </row>
    <row r="76" spans="1:9" ht="76.5" customHeight="1" x14ac:dyDescent="0.25">
      <c r="A76" s="132">
        <f t="shared" si="3"/>
        <v>74</v>
      </c>
      <c r="B76" s="132" t="s">
        <v>576</v>
      </c>
      <c r="C76" s="132" t="s">
        <v>371</v>
      </c>
      <c r="D76" s="132" t="s">
        <v>577</v>
      </c>
      <c r="E76" s="132" t="s">
        <v>578</v>
      </c>
      <c r="F76" s="132">
        <v>630171503</v>
      </c>
      <c r="G76" s="132">
        <v>50531.27</v>
      </c>
      <c r="H76" s="132">
        <v>531.27</v>
      </c>
      <c r="I76" s="448">
        <f t="shared" si="2"/>
        <v>50000</v>
      </c>
    </row>
    <row r="77" spans="1:9" ht="76.5" customHeight="1" x14ac:dyDescent="0.25">
      <c r="A77" s="132">
        <f t="shared" si="3"/>
        <v>75</v>
      </c>
      <c r="B77" s="132" t="s">
        <v>579</v>
      </c>
      <c r="C77" s="132" t="s">
        <v>371</v>
      </c>
      <c r="D77" s="132" t="s">
        <v>580</v>
      </c>
      <c r="E77" s="132" t="s">
        <v>581</v>
      </c>
      <c r="F77" s="132">
        <v>630171515</v>
      </c>
      <c r="G77" s="132">
        <v>45220.1</v>
      </c>
      <c r="H77" s="132">
        <v>4600</v>
      </c>
      <c r="I77" s="448">
        <f t="shared" si="2"/>
        <v>40620.1</v>
      </c>
    </row>
    <row r="78" spans="1:9" ht="45" x14ac:dyDescent="0.25">
      <c r="A78" s="132">
        <f t="shared" si="3"/>
        <v>76</v>
      </c>
      <c r="B78" s="132" t="s">
        <v>582</v>
      </c>
      <c r="C78" s="132" t="s">
        <v>345</v>
      </c>
      <c r="D78" s="132" t="s">
        <v>583</v>
      </c>
      <c r="E78" s="132" t="s">
        <v>584</v>
      </c>
      <c r="F78" s="132" t="s">
        <v>585</v>
      </c>
      <c r="G78" s="132">
        <v>61498.23</v>
      </c>
      <c r="H78" s="132">
        <v>11498.23</v>
      </c>
      <c r="I78" s="448">
        <f t="shared" si="2"/>
        <v>50000</v>
      </c>
    </row>
    <row r="79" spans="1:9" ht="76.5" customHeight="1" x14ac:dyDescent="0.25">
      <c r="A79" s="132">
        <f t="shared" si="3"/>
        <v>77</v>
      </c>
      <c r="B79" s="132" t="s">
        <v>586</v>
      </c>
      <c r="C79" s="132" t="s">
        <v>338</v>
      </c>
      <c r="D79" s="132" t="s">
        <v>587</v>
      </c>
      <c r="E79" s="132" t="s">
        <v>588</v>
      </c>
      <c r="F79" s="132" t="s">
        <v>589</v>
      </c>
      <c r="G79" s="132">
        <v>49245.16</v>
      </c>
      <c r="H79" s="132">
        <v>0</v>
      </c>
      <c r="I79" s="448">
        <f t="shared" si="2"/>
        <v>49245.16</v>
      </c>
    </row>
    <row r="80" spans="1:9" ht="51" customHeight="1" x14ac:dyDescent="0.25">
      <c r="A80" s="132">
        <f t="shared" si="3"/>
        <v>78</v>
      </c>
      <c r="B80" s="132" t="s">
        <v>590</v>
      </c>
      <c r="C80" s="132" t="s">
        <v>334</v>
      </c>
      <c r="D80" s="132" t="s">
        <v>591</v>
      </c>
      <c r="E80" s="132" t="s">
        <v>592</v>
      </c>
      <c r="F80" s="132" t="s">
        <v>593</v>
      </c>
      <c r="G80" s="132">
        <v>50000</v>
      </c>
      <c r="H80" s="132">
        <v>0</v>
      </c>
      <c r="I80" s="448">
        <f t="shared" si="2"/>
        <v>50000</v>
      </c>
    </row>
    <row r="81" spans="1:9" ht="114.75" customHeight="1" x14ac:dyDescent="0.25">
      <c r="A81" s="132">
        <f t="shared" si="3"/>
        <v>79</v>
      </c>
      <c r="B81" s="132" t="s">
        <v>594</v>
      </c>
      <c r="C81" s="132" t="s">
        <v>376</v>
      </c>
      <c r="D81" s="132" t="s">
        <v>595</v>
      </c>
      <c r="E81" s="132" t="s">
        <v>596</v>
      </c>
      <c r="F81" s="132" t="s">
        <v>597</v>
      </c>
      <c r="G81" s="132">
        <v>50000</v>
      </c>
      <c r="H81" s="132">
        <v>0</v>
      </c>
      <c r="I81" s="448">
        <f t="shared" si="2"/>
        <v>50000</v>
      </c>
    </row>
    <row r="82" spans="1:9" ht="51" customHeight="1" x14ac:dyDescent="0.25">
      <c r="A82" s="132">
        <f t="shared" si="3"/>
        <v>80</v>
      </c>
      <c r="B82" s="132" t="s">
        <v>598</v>
      </c>
      <c r="C82" s="132" t="s">
        <v>376</v>
      </c>
      <c r="D82" s="132" t="s">
        <v>599</v>
      </c>
      <c r="E82" s="132" t="s">
        <v>600</v>
      </c>
      <c r="F82" s="132" t="s">
        <v>601</v>
      </c>
      <c r="G82" s="132">
        <v>49000</v>
      </c>
      <c r="H82" s="132">
        <v>0</v>
      </c>
      <c r="I82" s="448">
        <f t="shared" si="2"/>
        <v>49000</v>
      </c>
    </row>
    <row r="83" spans="1:9" ht="63.75" customHeight="1" x14ac:dyDescent="0.25">
      <c r="A83" s="132">
        <f t="shared" si="3"/>
        <v>81</v>
      </c>
      <c r="B83" s="132" t="s">
        <v>471</v>
      </c>
      <c r="C83" s="132" t="s">
        <v>371</v>
      </c>
      <c r="D83" s="132" t="s">
        <v>602</v>
      </c>
      <c r="E83" s="132" t="s">
        <v>603</v>
      </c>
      <c r="F83" s="132" t="s">
        <v>604</v>
      </c>
      <c r="G83" s="132">
        <v>50000</v>
      </c>
      <c r="H83" s="132">
        <v>10500</v>
      </c>
      <c r="I83" s="448">
        <f t="shared" si="2"/>
        <v>39500</v>
      </c>
    </row>
    <row r="84" spans="1:9" ht="30" x14ac:dyDescent="0.25">
      <c r="A84" s="132">
        <f t="shared" si="3"/>
        <v>82</v>
      </c>
      <c r="B84" s="132" t="s">
        <v>6378</v>
      </c>
      <c r="C84" s="132" t="s">
        <v>334</v>
      </c>
      <c r="D84" s="132" t="s">
        <v>6393</v>
      </c>
      <c r="E84" s="132" t="s">
        <v>605</v>
      </c>
      <c r="F84" s="132" t="s">
        <v>606</v>
      </c>
      <c r="G84" s="132">
        <v>47559.839999999997</v>
      </c>
      <c r="H84" s="132">
        <v>0</v>
      </c>
      <c r="I84" s="448">
        <f t="shared" si="2"/>
        <v>47559.839999999997</v>
      </c>
    </row>
    <row r="85" spans="1:9" ht="63.75" customHeight="1" x14ac:dyDescent="0.25">
      <c r="A85" s="132">
        <f t="shared" si="3"/>
        <v>83</v>
      </c>
      <c r="B85" s="132" t="s">
        <v>607</v>
      </c>
      <c r="C85" s="132" t="s">
        <v>334</v>
      </c>
      <c r="D85" s="132" t="s">
        <v>608</v>
      </c>
      <c r="E85" s="132" t="s">
        <v>609</v>
      </c>
      <c r="F85" s="132" t="s">
        <v>610</v>
      </c>
      <c r="G85" s="132">
        <v>50000</v>
      </c>
      <c r="H85" s="132">
        <v>0</v>
      </c>
      <c r="I85" s="448">
        <f t="shared" si="2"/>
        <v>50000</v>
      </c>
    </row>
    <row r="86" spans="1:9" ht="89.25" customHeight="1" x14ac:dyDescent="0.25">
      <c r="A86" s="132">
        <f t="shared" si="3"/>
        <v>84</v>
      </c>
      <c r="B86" s="132" t="s">
        <v>483</v>
      </c>
      <c r="C86" s="132" t="s">
        <v>338</v>
      </c>
      <c r="D86" s="132" t="s">
        <v>611</v>
      </c>
      <c r="E86" s="132" t="s">
        <v>612</v>
      </c>
      <c r="F86" s="132" t="s">
        <v>613</v>
      </c>
      <c r="G86" s="132">
        <v>49994.71</v>
      </c>
      <c r="H86" s="132">
        <v>0</v>
      </c>
      <c r="I86" s="448">
        <f t="shared" si="2"/>
        <v>49994.71</v>
      </c>
    </row>
    <row r="87" spans="1:9" ht="89.25" customHeight="1" x14ac:dyDescent="0.25">
      <c r="A87" s="132">
        <f t="shared" si="3"/>
        <v>85</v>
      </c>
      <c r="B87" s="132" t="s">
        <v>483</v>
      </c>
      <c r="C87" s="132" t="s">
        <v>338</v>
      </c>
      <c r="D87" s="132" t="s">
        <v>614</v>
      </c>
      <c r="E87" s="132" t="s">
        <v>615</v>
      </c>
      <c r="F87" s="132" t="s">
        <v>616</v>
      </c>
      <c r="G87" s="132">
        <v>50000</v>
      </c>
      <c r="H87" s="132">
        <v>0</v>
      </c>
      <c r="I87" s="448">
        <f t="shared" si="2"/>
        <v>50000</v>
      </c>
    </row>
    <row r="88" spans="1:9" ht="30" x14ac:dyDescent="0.25">
      <c r="A88" s="132">
        <f t="shared" si="3"/>
        <v>86</v>
      </c>
      <c r="B88" s="132" t="s">
        <v>344</v>
      </c>
      <c r="C88" s="132" t="s">
        <v>345</v>
      </c>
      <c r="D88" s="132" t="s">
        <v>617</v>
      </c>
      <c r="E88" s="132" t="s">
        <v>618</v>
      </c>
      <c r="F88" s="132">
        <v>650501986</v>
      </c>
      <c r="G88" s="132">
        <v>66498.44</v>
      </c>
      <c r="H88" s="132">
        <v>16498.439999999999</v>
      </c>
      <c r="I88" s="448">
        <f t="shared" si="2"/>
        <v>50000</v>
      </c>
    </row>
    <row r="89" spans="1:9" ht="63.75" customHeight="1" x14ac:dyDescent="0.25">
      <c r="A89" s="132">
        <f t="shared" si="3"/>
        <v>87</v>
      </c>
      <c r="B89" s="132" t="s">
        <v>534</v>
      </c>
      <c r="C89" s="132" t="s">
        <v>376</v>
      </c>
      <c r="D89" s="132" t="s">
        <v>619</v>
      </c>
      <c r="E89" s="132" t="s">
        <v>620</v>
      </c>
      <c r="F89" s="132" t="s">
        <v>621</v>
      </c>
      <c r="G89" s="132">
        <v>50000</v>
      </c>
      <c r="H89" s="132">
        <v>0</v>
      </c>
      <c r="I89" s="448">
        <f t="shared" si="2"/>
        <v>50000</v>
      </c>
    </row>
    <row r="90" spans="1:9" ht="63.75" customHeight="1" x14ac:dyDescent="0.25">
      <c r="A90" s="132">
        <f t="shared" si="3"/>
        <v>88</v>
      </c>
      <c r="B90" s="132" t="s">
        <v>534</v>
      </c>
      <c r="C90" s="132" t="s">
        <v>376</v>
      </c>
      <c r="D90" s="132" t="s">
        <v>622</v>
      </c>
      <c r="E90" s="132" t="s">
        <v>623</v>
      </c>
      <c r="F90" s="132" t="s">
        <v>624</v>
      </c>
      <c r="G90" s="132">
        <v>50000</v>
      </c>
      <c r="H90" s="132">
        <v>0</v>
      </c>
      <c r="I90" s="448">
        <f t="shared" si="2"/>
        <v>50000</v>
      </c>
    </row>
    <row r="91" spans="1:9" ht="165.75" customHeight="1" x14ac:dyDescent="0.25">
      <c r="A91" s="132">
        <f t="shared" si="3"/>
        <v>89</v>
      </c>
      <c r="B91" s="132" t="s">
        <v>490</v>
      </c>
      <c r="C91" s="132" t="s">
        <v>371</v>
      </c>
      <c r="D91" s="132" t="s">
        <v>625</v>
      </c>
      <c r="E91" s="132" t="s">
        <v>626</v>
      </c>
      <c r="F91" s="132" t="s">
        <v>627</v>
      </c>
      <c r="G91" s="132">
        <v>49959.21</v>
      </c>
      <c r="H91" s="132">
        <v>0</v>
      </c>
      <c r="I91" s="448">
        <f t="shared" si="2"/>
        <v>49959.21</v>
      </c>
    </row>
    <row r="92" spans="1:9" ht="51" customHeight="1" x14ac:dyDescent="0.25">
      <c r="A92" s="132">
        <f t="shared" si="3"/>
        <v>90</v>
      </c>
      <c r="B92" s="132" t="s">
        <v>524</v>
      </c>
      <c r="C92" s="132" t="s">
        <v>334</v>
      </c>
      <c r="D92" s="132" t="s">
        <v>628</v>
      </c>
      <c r="E92" s="132" t="s">
        <v>629</v>
      </c>
      <c r="F92" s="132" t="s">
        <v>630</v>
      </c>
      <c r="G92" s="132">
        <v>62700</v>
      </c>
      <c r="H92" s="132">
        <v>12700</v>
      </c>
      <c r="I92" s="448">
        <f t="shared" si="2"/>
        <v>50000</v>
      </c>
    </row>
    <row r="93" spans="1:9" ht="76.5" customHeight="1" x14ac:dyDescent="0.25">
      <c r="A93" s="132">
        <f t="shared" si="3"/>
        <v>91</v>
      </c>
      <c r="B93" s="132" t="s">
        <v>631</v>
      </c>
      <c r="C93" s="132" t="s">
        <v>334</v>
      </c>
      <c r="D93" s="132" t="s">
        <v>632</v>
      </c>
      <c r="E93" s="132" t="s">
        <v>633</v>
      </c>
      <c r="F93" s="132" t="s">
        <v>634</v>
      </c>
      <c r="G93" s="132">
        <v>50000</v>
      </c>
      <c r="H93" s="132">
        <v>0</v>
      </c>
      <c r="I93" s="448">
        <f t="shared" si="2"/>
        <v>50000</v>
      </c>
    </row>
    <row r="94" spans="1:9" ht="102" customHeight="1" x14ac:dyDescent="0.25">
      <c r="A94" s="132">
        <f t="shared" si="3"/>
        <v>92</v>
      </c>
      <c r="B94" s="132" t="s">
        <v>631</v>
      </c>
      <c r="C94" s="132" t="s">
        <v>334</v>
      </c>
      <c r="D94" s="132" t="s">
        <v>635</v>
      </c>
      <c r="E94" s="132" t="s">
        <v>636</v>
      </c>
      <c r="F94" s="132" t="s">
        <v>637</v>
      </c>
      <c r="G94" s="132">
        <v>50000</v>
      </c>
      <c r="H94" s="132">
        <v>0</v>
      </c>
      <c r="I94" s="448">
        <f t="shared" si="2"/>
        <v>50000</v>
      </c>
    </row>
    <row r="95" spans="1:9" ht="140.25" customHeight="1" x14ac:dyDescent="0.25">
      <c r="A95" s="132">
        <f t="shared" si="3"/>
        <v>93</v>
      </c>
      <c r="B95" s="132" t="s">
        <v>414</v>
      </c>
      <c r="C95" s="132" t="s">
        <v>376</v>
      </c>
      <c r="D95" s="132" t="s">
        <v>638</v>
      </c>
      <c r="E95" s="132" t="s">
        <v>639</v>
      </c>
      <c r="F95" s="132" t="s">
        <v>640</v>
      </c>
      <c r="G95" s="132">
        <v>50000</v>
      </c>
      <c r="H95" s="132">
        <v>0</v>
      </c>
      <c r="I95" s="448">
        <f t="shared" si="2"/>
        <v>50000</v>
      </c>
    </row>
    <row r="96" spans="1:9" ht="30" x14ac:dyDescent="0.25">
      <c r="A96" s="132">
        <f t="shared" si="3"/>
        <v>94</v>
      </c>
      <c r="B96" s="132" t="s">
        <v>467</v>
      </c>
      <c r="C96" s="132" t="s">
        <v>345</v>
      </c>
      <c r="D96" s="132" t="s">
        <v>641</v>
      </c>
      <c r="E96" s="132" t="s">
        <v>642</v>
      </c>
      <c r="F96" s="132" t="s">
        <v>643</v>
      </c>
      <c r="G96" s="132">
        <v>329591.92</v>
      </c>
      <c r="H96" s="132">
        <v>279591.92</v>
      </c>
      <c r="I96" s="448">
        <f t="shared" si="2"/>
        <v>50000</v>
      </c>
    </row>
    <row r="97" spans="1:9" ht="76.5" customHeight="1" x14ac:dyDescent="0.25">
      <c r="A97" s="132">
        <f t="shared" si="3"/>
        <v>95</v>
      </c>
      <c r="B97" s="132" t="s">
        <v>586</v>
      </c>
      <c r="C97" s="132" t="s">
        <v>338</v>
      </c>
      <c r="D97" s="132" t="s">
        <v>644</v>
      </c>
      <c r="E97" s="132" t="s">
        <v>645</v>
      </c>
      <c r="F97" s="132" t="s">
        <v>646</v>
      </c>
      <c r="G97" s="132">
        <v>46693.36</v>
      </c>
      <c r="H97" s="132">
        <v>0</v>
      </c>
      <c r="I97" s="448">
        <f t="shared" si="2"/>
        <v>46693.36</v>
      </c>
    </row>
    <row r="98" spans="1:9" ht="76.5" customHeight="1" x14ac:dyDescent="0.25">
      <c r="A98" s="132">
        <f t="shared" si="3"/>
        <v>96</v>
      </c>
      <c r="B98" s="132" t="s">
        <v>534</v>
      </c>
      <c r="C98" s="132" t="s">
        <v>376</v>
      </c>
      <c r="D98" s="132" t="s">
        <v>647</v>
      </c>
      <c r="E98" s="132" t="s">
        <v>648</v>
      </c>
      <c r="F98" s="132" t="s">
        <v>649</v>
      </c>
      <c r="G98" s="132">
        <v>50000</v>
      </c>
      <c r="H98" s="132">
        <v>0</v>
      </c>
      <c r="I98" s="448">
        <f t="shared" si="2"/>
        <v>50000</v>
      </c>
    </row>
    <row r="99" spans="1:9" ht="63.75" customHeight="1" x14ac:dyDescent="0.25">
      <c r="A99" s="132">
        <f t="shared" si="3"/>
        <v>97</v>
      </c>
      <c r="B99" s="132" t="s">
        <v>471</v>
      </c>
      <c r="C99" s="132" t="s">
        <v>371</v>
      </c>
      <c r="D99" s="132" t="s">
        <v>650</v>
      </c>
      <c r="E99" s="132" t="s">
        <v>651</v>
      </c>
      <c r="F99" s="132" t="s">
        <v>652</v>
      </c>
      <c r="G99" s="132">
        <v>50000</v>
      </c>
      <c r="H99" s="132">
        <v>10500</v>
      </c>
      <c r="I99" s="448">
        <f t="shared" si="2"/>
        <v>39500</v>
      </c>
    </row>
    <row r="100" spans="1:9" ht="30" x14ac:dyDescent="0.25">
      <c r="A100" s="132">
        <f t="shared" si="3"/>
        <v>98</v>
      </c>
      <c r="B100" s="132" t="s">
        <v>653</v>
      </c>
      <c r="C100" s="132" t="s">
        <v>371</v>
      </c>
      <c r="D100" s="132" t="s">
        <v>654</v>
      </c>
      <c r="E100" s="132" t="s">
        <v>655</v>
      </c>
      <c r="F100" s="132" t="s">
        <v>656</v>
      </c>
      <c r="G100" s="132">
        <v>60823.839999999997</v>
      </c>
      <c r="H100" s="132">
        <v>10823.84</v>
      </c>
      <c r="I100" s="448">
        <f t="shared" si="2"/>
        <v>50000</v>
      </c>
    </row>
    <row r="101" spans="1:9" ht="63.75" customHeight="1" x14ac:dyDescent="0.25">
      <c r="A101" s="132">
        <f t="shared" si="3"/>
        <v>99</v>
      </c>
      <c r="B101" s="132" t="s">
        <v>564</v>
      </c>
      <c r="C101" s="132" t="s">
        <v>371</v>
      </c>
      <c r="D101" s="132" t="s">
        <v>6394</v>
      </c>
      <c r="E101" s="132" t="s">
        <v>657</v>
      </c>
      <c r="F101" s="132" t="s">
        <v>658</v>
      </c>
      <c r="G101" s="132">
        <v>50000</v>
      </c>
      <c r="H101" s="132">
        <v>0</v>
      </c>
      <c r="I101" s="448">
        <f t="shared" si="2"/>
        <v>50000</v>
      </c>
    </row>
    <row r="102" spans="1:9" ht="76.5" customHeight="1" x14ac:dyDescent="0.25">
      <c r="A102" s="132">
        <f t="shared" si="3"/>
        <v>100</v>
      </c>
      <c r="B102" s="132" t="s">
        <v>564</v>
      </c>
      <c r="C102" s="132" t="s">
        <v>371</v>
      </c>
      <c r="D102" s="132" t="s">
        <v>659</v>
      </c>
      <c r="E102" s="132" t="s">
        <v>660</v>
      </c>
      <c r="F102" s="132" t="s">
        <v>661</v>
      </c>
      <c r="G102" s="132">
        <v>50000</v>
      </c>
      <c r="H102" s="132">
        <v>0</v>
      </c>
      <c r="I102" s="448">
        <f t="shared" si="2"/>
        <v>50000</v>
      </c>
    </row>
    <row r="103" spans="1:9" ht="63.75" customHeight="1" x14ac:dyDescent="0.25">
      <c r="A103" s="132">
        <f t="shared" si="3"/>
        <v>101</v>
      </c>
      <c r="B103" s="132" t="s">
        <v>564</v>
      </c>
      <c r="C103" s="132" t="s">
        <v>371</v>
      </c>
      <c r="D103" s="132" t="s">
        <v>662</v>
      </c>
      <c r="E103" s="132" t="s">
        <v>663</v>
      </c>
      <c r="F103" s="132" t="s">
        <v>664</v>
      </c>
      <c r="G103" s="132">
        <v>50000</v>
      </c>
      <c r="H103" s="132">
        <v>0</v>
      </c>
      <c r="I103" s="448">
        <f t="shared" si="2"/>
        <v>50000</v>
      </c>
    </row>
    <row r="104" spans="1:9" ht="76.5" customHeight="1" x14ac:dyDescent="0.25">
      <c r="A104" s="132">
        <f t="shared" si="3"/>
        <v>102</v>
      </c>
      <c r="B104" s="132" t="s">
        <v>564</v>
      </c>
      <c r="C104" s="132" t="s">
        <v>371</v>
      </c>
      <c r="D104" s="132" t="s">
        <v>665</v>
      </c>
      <c r="E104" s="132" t="s">
        <v>666</v>
      </c>
      <c r="F104" s="132" t="s">
        <v>667</v>
      </c>
      <c r="G104" s="132">
        <v>50000</v>
      </c>
      <c r="H104" s="132">
        <v>0</v>
      </c>
      <c r="I104" s="448">
        <f t="shared" si="2"/>
        <v>50000</v>
      </c>
    </row>
    <row r="105" spans="1:9" ht="63.75" customHeight="1" x14ac:dyDescent="0.25">
      <c r="A105" s="132">
        <f t="shared" si="3"/>
        <v>103</v>
      </c>
      <c r="B105" s="132" t="s">
        <v>534</v>
      </c>
      <c r="C105" s="132" t="s">
        <v>376</v>
      </c>
      <c r="D105" s="132" t="s">
        <v>668</v>
      </c>
      <c r="E105" s="132" t="s">
        <v>669</v>
      </c>
      <c r="F105" s="132" t="s">
        <v>670</v>
      </c>
      <c r="G105" s="132">
        <v>50000</v>
      </c>
      <c r="H105" s="132">
        <v>0</v>
      </c>
      <c r="I105" s="448">
        <f t="shared" si="2"/>
        <v>50000</v>
      </c>
    </row>
    <row r="106" spans="1:9" ht="76.5" customHeight="1" x14ac:dyDescent="0.25">
      <c r="A106" s="132">
        <f t="shared" si="3"/>
        <v>104</v>
      </c>
      <c r="B106" s="132" t="s">
        <v>534</v>
      </c>
      <c r="C106" s="132" t="s">
        <v>376</v>
      </c>
      <c r="D106" s="132" t="s">
        <v>671</v>
      </c>
      <c r="E106" s="132" t="s">
        <v>672</v>
      </c>
      <c r="F106" s="132" t="s">
        <v>673</v>
      </c>
      <c r="G106" s="132">
        <v>50000</v>
      </c>
      <c r="H106" s="132">
        <v>0</v>
      </c>
      <c r="I106" s="448">
        <f t="shared" si="2"/>
        <v>50000</v>
      </c>
    </row>
    <row r="107" spans="1:9" ht="63.75" customHeight="1" x14ac:dyDescent="0.25">
      <c r="A107" s="132">
        <f t="shared" si="3"/>
        <v>105</v>
      </c>
      <c r="B107" s="132" t="s">
        <v>534</v>
      </c>
      <c r="C107" s="132" t="s">
        <v>376</v>
      </c>
      <c r="D107" s="132" t="s">
        <v>674</v>
      </c>
      <c r="E107" s="132" t="s">
        <v>675</v>
      </c>
      <c r="F107" s="132" t="s">
        <v>676</v>
      </c>
      <c r="G107" s="132">
        <v>50000</v>
      </c>
      <c r="H107" s="132">
        <v>0</v>
      </c>
      <c r="I107" s="448">
        <f t="shared" si="2"/>
        <v>50000</v>
      </c>
    </row>
    <row r="108" spans="1:9" ht="63.75" customHeight="1" x14ac:dyDescent="0.25">
      <c r="A108" s="132">
        <f t="shared" si="3"/>
        <v>106</v>
      </c>
      <c r="B108" s="132" t="s">
        <v>534</v>
      </c>
      <c r="C108" s="132" t="s">
        <v>376</v>
      </c>
      <c r="D108" s="132" t="s">
        <v>677</v>
      </c>
      <c r="E108" s="132" t="s">
        <v>678</v>
      </c>
      <c r="F108" s="132" t="s">
        <v>679</v>
      </c>
      <c r="G108" s="132">
        <v>50000</v>
      </c>
      <c r="H108" s="132">
        <v>0</v>
      </c>
      <c r="I108" s="448">
        <f t="shared" si="2"/>
        <v>50000</v>
      </c>
    </row>
    <row r="109" spans="1:9" ht="63.75" customHeight="1" x14ac:dyDescent="0.25">
      <c r="A109" s="132">
        <f t="shared" si="3"/>
        <v>107</v>
      </c>
      <c r="B109" s="132" t="s">
        <v>534</v>
      </c>
      <c r="C109" s="132" t="s">
        <v>376</v>
      </c>
      <c r="D109" s="132" t="s">
        <v>680</v>
      </c>
      <c r="E109" s="132" t="s">
        <v>681</v>
      </c>
      <c r="F109" s="132" t="s">
        <v>682</v>
      </c>
      <c r="G109" s="132">
        <v>50000</v>
      </c>
      <c r="H109" s="132">
        <v>0</v>
      </c>
      <c r="I109" s="448">
        <f t="shared" si="2"/>
        <v>50000</v>
      </c>
    </row>
    <row r="110" spans="1:9" ht="63.75" customHeight="1" x14ac:dyDescent="0.25">
      <c r="A110" s="132">
        <f t="shared" si="3"/>
        <v>108</v>
      </c>
      <c r="B110" s="132" t="s">
        <v>534</v>
      </c>
      <c r="C110" s="132" t="s">
        <v>376</v>
      </c>
      <c r="D110" s="132" t="s">
        <v>683</v>
      </c>
      <c r="E110" s="132" t="s">
        <v>684</v>
      </c>
      <c r="F110" s="132" t="s">
        <v>685</v>
      </c>
      <c r="G110" s="132">
        <v>50000</v>
      </c>
      <c r="H110" s="132">
        <v>0</v>
      </c>
      <c r="I110" s="448">
        <f t="shared" si="2"/>
        <v>50000</v>
      </c>
    </row>
    <row r="111" spans="1:9" ht="63.75" customHeight="1" x14ac:dyDescent="0.25">
      <c r="A111" s="132">
        <f t="shared" si="3"/>
        <v>109</v>
      </c>
      <c r="B111" s="132" t="s">
        <v>362</v>
      </c>
      <c r="C111" s="132" t="s">
        <v>334</v>
      </c>
      <c r="D111" s="132" t="s">
        <v>686</v>
      </c>
      <c r="E111" s="132" t="s">
        <v>687</v>
      </c>
      <c r="F111" s="132" t="s">
        <v>688</v>
      </c>
      <c r="G111" s="132">
        <v>49952.32</v>
      </c>
      <c r="H111" s="132">
        <v>0</v>
      </c>
      <c r="I111" s="448">
        <f t="shared" si="2"/>
        <v>49952.32</v>
      </c>
    </row>
    <row r="112" spans="1:9" ht="63.75" customHeight="1" x14ac:dyDescent="0.25">
      <c r="A112" s="132">
        <f t="shared" si="3"/>
        <v>110</v>
      </c>
      <c r="B112" s="132" t="s">
        <v>689</v>
      </c>
      <c r="C112" s="132" t="s">
        <v>376</v>
      </c>
      <c r="D112" s="132" t="s">
        <v>690</v>
      </c>
      <c r="E112" s="132" t="s">
        <v>691</v>
      </c>
      <c r="F112" s="132" t="s">
        <v>692</v>
      </c>
      <c r="G112" s="132">
        <v>50000</v>
      </c>
      <c r="H112" s="132">
        <v>0</v>
      </c>
      <c r="I112" s="448">
        <f t="shared" si="2"/>
        <v>50000</v>
      </c>
    </row>
    <row r="113" spans="1:9" ht="76.5" customHeight="1" x14ac:dyDescent="0.25">
      <c r="A113" s="132">
        <f t="shared" si="3"/>
        <v>111</v>
      </c>
      <c r="B113" s="132" t="s">
        <v>693</v>
      </c>
      <c r="C113" s="132" t="s">
        <v>345</v>
      </c>
      <c r="D113" s="132" t="s">
        <v>694</v>
      </c>
      <c r="E113" s="132" t="s">
        <v>695</v>
      </c>
      <c r="F113" s="132" t="s">
        <v>696</v>
      </c>
      <c r="G113" s="132">
        <v>69959.539999999994</v>
      </c>
      <c r="H113" s="132">
        <v>0</v>
      </c>
      <c r="I113" s="448">
        <f t="shared" si="2"/>
        <v>69959.539999999994</v>
      </c>
    </row>
    <row r="114" spans="1:9" ht="45" x14ac:dyDescent="0.25">
      <c r="A114" s="132">
        <f t="shared" si="3"/>
        <v>112</v>
      </c>
      <c r="B114" s="132" t="s">
        <v>697</v>
      </c>
      <c r="C114" s="132" t="s">
        <v>334</v>
      </c>
      <c r="D114" s="132" t="s">
        <v>698</v>
      </c>
      <c r="E114" s="132" t="s">
        <v>699</v>
      </c>
      <c r="F114" s="132" t="s">
        <v>700</v>
      </c>
      <c r="G114" s="132">
        <v>70000</v>
      </c>
      <c r="H114" s="132">
        <v>20000</v>
      </c>
      <c r="I114" s="448">
        <f t="shared" si="2"/>
        <v>50000</v>
      </c>
    </row>
    <row r="115" spans="1:9" ht="89.25" customHeight="1" x14ac:dyDescent="0.25">
      <c r="A115" s="132">
        <f t="shared" si="3"/>
        <v>113</v>
      </c>
      <c r="B115" s="132" t="s">
        <v>701</v>
      </c>
      <c r="C115" s="132" t="s">
        <v>376</v>
      </c>
      <c r="D115" s="132" t="s">
        <v>702</v>
      </c>
      <c r="E115" s="132" t="s">
        <v>703</v>
      </c>
      <c r="F115" s="132" t="s">
        <v>704</v>
      </c>
      <c r="G115" s="132">
        <v>50000</v>
      </c>
      <c r="H115" s="132">
        <v>0</v>
      </c>
      <c r="I115" s="448">
        <f t="shared" si="2"/>
        <v>50000</v>
      </c>
    </row>
    <row r="116" spans="1:9" ht="30" x14ac:dyDescent="0.25">
      <c r="A116" s="132">
        <f t="shared" si="3"/>
        <v>114</v>
      </c>
      <c r="B116" s="132" t="s">
        <v>467</v>
      </c>
      <c r="C116" s="132" t="s">
        <v>345</v>
      </c>
      <c r="D116" s="132" t="s">
        <v>705</v>
      </c>
      <c r="E116" s="132" t="s">
        <v>706</v>
      </c>
      <c r="F116" s="132" t="s">
        <v>707</v>
      </c>
      <c r="G116" s="132">
        <v>99500</v>
      </c>
      <c r="H116" s="132">
        <v>49500</v>
      </c>
      <c r="I116" s="448">
        <f t="shared" si="2"/>
        <v>50000</v>
      </c>
    </row>
    <row r="117" spans="1:9" ht="89.25" customHeight="1" x14ac:dyDescent="0.25">
      <c r="A117" s="132">
        <f t="shared" si="3"/>
        <v>115</v>
      </c>
      <c r="B117" s="132" t="s">
        <v>467</v>
      </c>
      <c r="C117" s="132" t="s">
        <v>345</v>
      </c>
      <c r="D117" s="132" t="s">
        <v>708</v>
      </c>
      <c r="E117" s="132" t="s">
        <v>709</v>
      </c>
      <c r="F117" s="132" t="s">
        <v>710</v>
      </c>
      <c r="G117" s="132">
        <v>272528.8</v>
      </c>
      <c r="H117" s="132">
        <v>222528.8</v>
      </c>
      <c r="I117" s="448">
        <f t="shared" si="2"/>
        <v>50000</v>
      </c>
    </row>
    <row r="118" spans="1:9" ht="89.25" customHeight="1" x14ac:dyDescent="0.25">
      <c r="A118" s="132">
        <f t="shared" si="3"/>
        <v>116</v>
      </c>
      <c r="B118" s="132" t="s">
        <v>471</v>
      </c>
      <c r="C118" s="132" t="s">
        <v>371</v>
      </c>
      <c r="D118" s="132" t="s">
        <v>711</v>
      </c>
      <c r="E118" s="132" t="s">
        <v>712</v>
      </c>
      <c r="F118" s="132" t="s">
        <v>713</v>
      </c>
      <c r="G118" s="132">
        <v>50000</v>
      </c>
      <c r="H118" s="132">
        <v>10500</v>
      </c>
      <c r="I118" s="448">
        <f t="shared" si="2"/>
        <v>39500</v>
      </c>
    </row>
    <row r="119" spans="1:9" ht="127.5" customHeight="1" x14ac:dyDescent="0.25">
      <c r="A119" s="132">
        <f t="shared" si="3"/>
        <v>117</v>
      </c>
      <c r="B119" s="132" t="s">
        <v>490</v>
      </c>
      <c r="C119" s="132" t="s">
        <v>371</v>
      </c>
      <c r="D119" s="132" t="s">
        <v>714</v>
      </c>
      <c r="E119" s="132" t="s">
        <v>715</v>
      </c>
      <c r="F119" s="132" t="s">
        <v>716</v>
      </c>
      <c r="G119" s="132">
        <v>49959.21</v>
      </c>
      <c r="H119" s="132">
        <v>0</v>
      </c>
      <c r="I119" s="448">
        <f t="shared" si="2"/>
        <v>49959.21</v>
      </c>
    </row>
    <row r="120" spans="1:9" ht="63.75" customHeight="1" x14ac:dyDescent="0.25">
      <c r="A120" s="132">
        <f t="shared" si="3"/>
        <v>118</v>
      </c>
      <c r="B120" s="132" t="s">
        <v>534</v>
      </c>
      <c r="C120" s="132" t="s">
        <v>376</v>
      </c>
      <c r="D120" s="132" t="s">
        <v>6395</v>
      </c>
      <c r="E120" s="132" t="s">
        <v>717</v>
      </c>
      <c r="F120" s="132" t="s">
        <v>718</v>
      </c>
      <c r="G120" s="132">
        <v>50000</v>
      </c>
      <c r="H120" s="132">
        <v>0</v>
      </c>
      <c r="I120" s="448">
        <f t="shared" si="2"/>
        <v>50000</v>
      </c>
    </row>
    <row r="121" spans="1:9" ht="89.25" customHeight="1" x14ac:dyDescent="0.25">
      <c r="A121" s="132">
        <f t="shared" si="3"/>
        <v>119</v>
      </c>
      <c r="B121" s="132" t="s">
        <v>719</v>
      </c>
      <c r="C121" s="132" t="s">
        <v>345</v>
      </c>
      <c r="D121" s="132" t="s">
        <v>720</v>
      </c>
      <c r="E121" s="132" t="s">
        <v>721</v>
      </c>
      <c r="F121" s="132" t="s">
        <v>722</v>
      </c>
      <c r="G121" s="132">
        <v>50000</v>
      </c>
      <c r="H121" s="132">
        <v>0</v>
      </c>
      <c r="I121" s="448">
        <f t="shared" si="2"/>
        <v>50000</v>
      </c>
    </row>
    <row r="122" spans="1:9" ht="127.5" customHeight="1" x14ac:dyDescent="0.25">
      <c r="A122" s="132">
        <f t="shared" si="3"/>
        <v>120</v>
      </c>
      <c r="B122" s="132" t="s">
        <v>348</v>
      </c>
      <c r="C122" s="132" t="s">
        <v>345</v>
      </c>
      <c r="D122" s="132" t="s">
        <v>723</v>
      </c>
      <c r="E122" s="132" t="s">
        <v>724</v>
      </c>
      <c r="F122" s="132" t="s">
        <v>725</v>
      </c>
      <c r="G122" s="132">
        <v>50000</v>
      </c>
      <c r="H122" s="132">
        <v>500</v>
      </c>
      <c r="I122" s="448">
        <f t="shared" si="2"/>
        <v>49500</v>
      </c>
    </row>
    <row r="123" spans="1:9" ht="76.5" customHeight="1" x14ac:dyDescent="0.25">
      <c r="A123" s="132">
        <f t="shared" si="3"/>
        <v>121</v>
      </c>
      <c r="B123" s="132" t="s">
        <v>534</v>
      </c>
      <c r="C123" s="132" t="s">
        <v>376</v>
      </c>
      <c r="D123" s="132" t="s">
        <v>726</v>
      </c>
      <c r="E123" s="132" t="s">
        <v>727</v>
      </c>
      <c r="F123" s="132" t="s">
        <v>728</v>
      </c>
      <c r="G123" s="132">
        <v>50000</v>
      </c>
      <c r="H123" s="132">
        <v>0</v>
      </c>
      <c r="I123" s="448">
        <f t="shared" si="2"/>
        <v>50000</v>
      </c>
    </row>
    <row r="124" spans="1:9" ht="63.75" customHeight="1" x14ac:dyDescent="0.25">
      <c r="A124" s="132">
        <f t="shared" si="3"/>
        <v>122</v>
      </c>
      <c r="B124" s="132" t="s">
        <v>366</v>
      </c>
      <c r="C124" s="132" t="s">
        <v>345</v>
      </c>
      <c r="D124" s="132" t="s">
        <v>729</v>
      </c>
      <c r="E124" s="132" t="s">
        <v>730</v>
      </c>
      <c r="F124" s="132" t="s">
        <v>731</v>
      </c>
      <c r="G124" s="132">
        <v>64500</v>
      </c>
      <c r="H124" s="132">
        <v>14500</v>
      </c>
      <c r="I124" s="448">
        <f t="shared" si="2"/>
        <v>50000</v>
      </c>
    </row>
    <row r="125" spans="1:9" ht="89.25" customHeight="1" x14ac:dyDescent="0.25">
      <c r="A125" s="132">
        <f t="shared" si="3"/>
        <v>123</v>
      </c>
      <c r="B125" s="132" t="s">
        <v>732</v>
      </c>
      <c r="C125" s="132" t="s">
        <v>345</v>
      </c>
      <c r="D125" s="132" t="s">
        <v>733</v>
      </c>
      <c r="E125" s="132" t="s">
        <v>734</v>
      </c>
      <c r="F125" s="132" t="s">
        <v>735</v>
      </c>
      <c r="G125" s="132">
        <v>49128</v>
      </c>
      <c r="H125" s="132">
        <v>0</v>
      </c>
      <c r="I125" s="448">
        <f t="shared" si="2"/>
        <v>49128</v>
      </c>
    </row>
    <row r="126" spans="1:9" ht="76.5" customHeight="1" x14ac:dyDescent="0.25">
      <c r="A126" s="132">
        <f t="shared" si="3"/>
        <v>124</v>
      </c>
      <c r="B126" s="132" t="s">
        <v>732</v>
      </c>
      <c r="C126" s="132" t="s">
        <v>345</v>
      </c>
      <c r="D126" s="132" t="s">
        <v>736</v>
      </c>
      <c r="E126" s="132" t="s">
        <v>737</v>
      </c>
      <c r="F126" s="132" t="s">
        <v>738</v>
      </c>
      <c r="G126" s="132">
        <v>49301.47</v>
      </c>
      <c r="H126" s="132">
        <v>0</v>
      </c>
      <c r="I126" s="448">
        <f t="shared" si="2"/>
        <v>49301.47</v>
      </c>
    </row>
    <row r="127" spans="1:9" ht="89.25" customHeight="1" x14ac:dyDescent="0.25">
      <c r="A127" s="132">
        <f t="shared" si="3"/>
        <v>125</v>
      </c>
      <c r="B127" s="132" t="s">
        <v>732</v>
      </c>
      <c r="C127" s="132" t="s">
        <v>345</v>
      </c>
      <c r="D127" s="132" t="s">
        <v>739</v>
      </c>
      <c r="E127" s="132" t="s">
        <v>740</v>
      </c>
      <c r="F127" s="132" t="s">
        <v>738</v>
      </c>
      <c r="G127" s="132">
        <v>49310.94</v>
      </c>
      <c r="H127" s="132">
        <v>0</v>
      </c>
      <c r="I127" s="448">
        <f t="shared" si="2"/>
        <v>49310.94</v>
      </c>
    </row>
    <row r="128" spans="1:9" ht="45" x14ac:dyDescent="0.25">
      <c r="A128" s="132">
        <f t="shared" si="3"/>
        <v>126</v>
      </c>
      <c r="B128" s="132" t="s">
        <v>653</v>
      </c>
      <c r="C128" s="132" t="s">
        <v>371</v>
      </c>
      <c r="D128" s="132" t="s">
        <v>741</v>
      </c>
      <c r="E128" s="132" t="s">
        <v>742</v>
      </c>
      <c r="F128" s="132" t="s">
        <v>743</v>
      </c>
      <c r="G128" s="132">
        <v>130020.84</v>
      </c>
      <c r="H128" s="132">
        <v>80020.84</v>
      </c>
      <c r="I128" s="448">
        <f t="shared" si="2"/>
        <v>50000</v>
      </c>
    </row>
    <row r="129" spans="1:9" ht="76.5" customHeight="1" x14ac:dyDescent="0.25">
      <c r="A129" s="132">
        <f t="shared" si="3"/>
        <v>127</v>
      </c>
      <c r="B129" s="132" t="s">
        <v>744</v>
      </c>
      <c r="C129" s="132" t="s">
        <v>371</v>
      </c>
      <c r="D129" s="132" t="s">
        <v>745</v>
      </c>
      <c r="E129" s="132" t="s">
        <v>746</v>
      </c>
      <c r="F129" s="132">
        <v>63039615</v>
      </c>
      <c r="G129" s="132">
        <v>4850</v>
      </c>
      <c r="H129" s="132">
        <v>0</v>
      </c>
      <c r="I129" s="448">
        <f t="shared" si="2"/>
        <v>4850</v>
      </c>
    </row>
    <row r="130" spans="1:9" ht="76.5" customHeight="1" x14ac:dyDescent="0.25">
      <c r="A130" s="132">
        <f t="shared" si="3"/>
        <v>128</v>
      </c>
      <c r="B130" s="132" t="s">
        <v>534</v>
      </c>
      <c r="C130" s="132" t="s">
        <v>376</v>
      </c>
      <c r="D130" s="132" t="s">
        <v>747</v>
      </c>
      <c r="E130" s="132" t="s">
        <v>748</v>
      </c>
      <c r="F130" s="132" t="s">
        <v>749</v>
      </c>
      <c r="G130" s="132">
        <v>50000</v>
      </c>
      <c r="H130" s="132">
        <v>0</v>
      </c>
      <c r="I130" s="448">
        <f t="shared" si="2"/>
        <v>50000</v>
      </c>
    </row>
    <row r="131" spans="1:9" ht="51" customHeight="1" x14ac:dyDescent="0.25">
      <c r="A131" s="132">
        <f t="shared" si="3"/>
        <v>129</v>
      </c>
      <c r="B131" s="132" t="s">
        <v>524</v>
      </c>
      <c r="C131" s="132" t="s">
        <v>334</v>
      </c>
      <c r="D131" s="132" t="s">
        <v>750</v>
      </c>
      <c r="E131" s="132" t="s">
        <v>751</v>
      </c>
      <c r="F131" s="132" t="s">
        <v>752</v>
      </c>
      <c r="G131" s="132">
        <v>41500</v>
      </c>
      <c r="H131" s="132">
        <v>1500</v>
      </c>
      <c r="I131" s="448">
        <f t="shared" ref="I131:I179" si="4">G131-H131</f>
        <v>40000</v>
      </c>
    </row>
    <row r="132" spans="1:9" ht="76.5" customHeight="1" x14ac:dyDescent="0.25">
      <c r="A132" s="132">
        <f t="shared" si="3"/>
        <v>130</v>
      </c>
      <c r="B132" s="132" t="s">
        <v>471</v>
      </c>
      <c r="C132" s="132" t="s">
        <v>371</v>
      </c>
      <c r="D132" s="132" t="s">
        <v>753</v>
      </c>
      <c r="E132" s="132" t="s">
        <v>754</v>
      </c>
      <c r="F132" s="132" t="s">
        <v>755</v>
      </c>
      <c r="G132" s="132">
        <v>50000</v>
      </c>
      <c r="H132" s="132">
        <v>10500</v>
      </c>
      <c r="I132" s="448">
        <f t="shared" si="4"/>
        <v>39500</v>
      </c>
    </row>
    <row r="133" spans="1:9" ht="30" x14ac:dyDescent="0.25">
      <c r="A133" s="132">
        <f t="shared" si="3"/>
        <v>131</v>
      </c>
      <c r="B133" s="132" t="s">
        <v>653</v>
      </c>
      <c r="C133" s="132" t="s">
        <v>371</v>
      </c>
      <c r="D133" s="132" t="s">
        <v>756</v>
      </c>
      <c r="E133" s="132" t="s">
        <v>757</v>
      </c>
      <c r="F133" s="132" t="s">
        <v>758</v>
      </c>
      <c r="G133" s="132">
        <v>53369.34</v>
      </c>
      <c r="H133" s="132">
        <v>3369.34</v>
      </c>
      <c r="I133" s="448">
        <f t="shared" si="4"/>
        <v>50000</v>
      </c>
    </row>
    <row r="134" spans="1:9" ht="15" x14ac:dyDescent="0.25">
      <c r="A134" s="132">
        <f t="shared" ref="A134:A177" si="5">A133+1</f>
        <v>132</v>
      </c>
      <c r="B134" s="132" t="s">
        <v>344</v>
      </c>
      <c r="C134" s="132" t="s">
        <v>345</v>
      </c>
      <c r="D134" s="132" t="s">
        <v>759</v>
      </c>
      <c r="E134" s="132" t="s">
        <v>760</v>
      </c>
      <c r="F134" s="132">
        <v>650501992</v>
      </c>
      <c r="G134" s="132">
        <v>80226.62</v>
      </c>
      <c r="H134" s="132">
        <v>30226.62</v>
      </c>
      <c r="I134" s="448">
        <f t="shared" si="4"/>
        <v>50000</v>
      </c>
    </row>
    <row r="135" spans="1:9" ht="63.75" customHeight="1" x14ac:dyDescent="0.25">
      <c r="A135" s="132">
        <f t="shared" si="5"/>
        <v>133</v>
      </c>
      <c r="B135" s="132" t="s">
        <v>761</v>
      </c>
      <c r="C135" s="132" t="s">
        <v>376</v>
      </c>
      <c r="D135" s="132" t="s">
        <v>6396</v>
      </c>
      <c r="E135" s="132" t="s">
        <v>762</v>
      </c>
      <c r="F135" s="132" t="s">
        <v>763</v>
      </c>
      <c r="G135" s="132">
        <v>50000</v>
      </c>
      <c r="H135" s="132">
        <v>0</v>
      </c>
      <c r="I135" s="448">
        <f t="shared" si="4"/>
        <v>50000</v>
      </c>
    </row>
    <row r="136" spans="1:9" ht="102" customHeight="1" x14ac:dyDescent="0.25">
      <c r="A136" s="132">
        <f t="shared" si="5"/>
        <v>134</v>
      </c>
      <c r="B136" s="132" t="s">
        <v>732</v>
      </c>
      <c r="C136" s="132" t="s">
        <v>345</v>
      </c>
      <c r="D136" s="132" t="s">
        <v>764</v>
      </c>
      <c r="E136" s="132" t="s">
        <v>740</v>
      </c>
      <c r="F136" s="132" t="s">
        <v>738</v>
      </c>
      <c r="G136" s="132">
        <v>49371.62</v>
      </c>
      <c r="H136" s="132">
        <v>0</v>
      </c>
      <c r="I136" s="448">
        <f t="shared" si="4"/>
        <v>49371.62</v>
      </c>
    </row>
    <row r="137" spans="1:9" ht="45" x14ac:dyDescent="0.25">
      <c r="A137" s="132">
        <f t="shared" si="5"/>
        <v>135</v>
      </c>
      <c r="B137" s="132" t="s">
        <v>697</v>
      </c>
      <c r="C137" s="132" t="s">
        <v>334</v>
      </c>
      <c r="D137" s="132" t="s">
        <v>765</v>
      </c>
      <c r="E137" s="132" t="s">
        <v>766</v>
      </c>
      <c r="F137" s="132" t="s">
        <v>700</v>
      </c>
      <c r="G137" s="132">
        <v>50000</v>
      </c>
      <c r="H137" s="132">
        <v>0</v>
      </c>
      <c r="I137" s="448">
        <f t="shared" si="4"/>
        <v>50000</v>
      </c>
    </row>
    <row r="138" spans="1:9" ht="76.5" customHeight="1" x14ac:dyDescent="0.25">
      <c r="A138" s="132">
        <f t="shared" si="5"/>
        <v>136</v>
      </c>
      <c r="B138" s="132" t="s">
        <v>732</v>
      </c>
      <c r="C138" s="132" t="s">
        <v>345</v>
      </c>
      <c r="D138" s="132" t="s">
        <v>767</v>
      </c>
      <c r="E138" s="132" t="s">
        <v>768</v>
      </c>
      <c r="F138" s="132" t="s">
        <v>769</v>
      </c>
      <c r="G138" s="132">
        <v>48017.55</v>
      </c>
      <c r="H138" s="132">
        <v>0</v>
      </c>
      <c r="I138" s="448">
        <f t="shared" si="4"/>
        <v>48017.55</v>
      </c>
    </row>
    <row r="139" spans="1:9" ht="76.5" customHeight="1" x14ac:dyDescent="0.25">
      <c r="A139" s="132">
        <f t="shared" si="5"/>
        <v>137</v>
      </c>
      <c r="B139" s="132" t="s">
        <v>732</v>
      </c>
      <c r="C139" s="132" t="s">
        <v>345</v>
      </c>
      <c r="D139" s="132" t="s">
        <v>770</v>
      </c>
      <c r="E139" s="132" t="s">
        <v>771</v>
      </c>
      <c r="F139" s="132" t="s">
        <v>772</v>
      </c>
      <c r="G139" s="132">
        <v>49737.07</v>
      </c>
      <c r="H139" s="132">
        <v>0</v>
      </c>
      <c r="I139" s="448">
        <f t="shared" si="4"/>
        <v>49737.07</v>
      </c>
    </row>
    <row r="140" spans="1:9" ht="76.5" customHeight="1" x14ac:dyDescent="0.25">
      <c r="A140" s="132">
        <f t="shared" si="5"/>
        <v>138</v>
      </c>
      <c r="B140" s="132" t="s">
        <v>719</v>
      </c>
      <c r="C140" s="132" t="s">
        <v>345</v>
      </c>
      <c r="D140" s="132" t="s">
        <v>773</v>
      </c>
      <c r="E140" s="132" t="s">
        <v>774</v>
      </c>
      <c r="F140" s="132" t="s">
        <v>775</v>
      </c>
      <c r="G140" s="132">
        <v>50000</v>
      </c>
      <c r="H140" s="132">
        <v>0</v>
      </c>
      <c r="I140" s="448">
        <f t="shared" si="4"/>
        <v>50000</v>
      </c>
    </row>
    <row r="141" spans="1:9" ht="76.5" customHeight="1" x14ac:dyDescent="0.25">
      <c r="A141" s="132">
        <f t="shared" si="5"/>
        <v>139</v>
      </c>
      <c r="B141" s="132" t="s">
        <v>776</v>
      </c>
      <c r="C141" s="132" t="s">
        <v>371</v>
      </c>
      <c r="D141" s="132" t="s">
        <v>777</v>
      </c>
      <c r="E141" s="132" t="s">
        <v>778</v>
      </c>
      <c r="F141" s="132" t="s">
        <v>779</v>
      </c>
      <c r="G141" s="132">
        <v>42197.35</v>
      </c>
      <c r="H141" s="132">
        <v>2500</v>
      </c>
      <c r="I141" s="448">
        <f t="shared" si="4"/>
        <v>39697.35</v>
      </c>
    </row>
    <row r="142" spans="1:9" ht="63.75" customHeight="1" x14ac:dyDescent="0.25">
      <c r="A142" s="132">
        <f t="shared" si="5"/>
        <v>140</v>
      </c>
      <c r="B142" s="132" t="s">
        <v>780</v>
      </c>
      <c r="C142" s="132" t="s">
        <v>371</v>
      </c>
      <c r="D142" s="132" t="s">
        <v>781</v>
      </c>
      <c r="E142" s="132" t="s">
        <v>782</v>
      </c>
      <c r="F142" s="132" t="s">
        <v>783</v>
      </c>
      <c r="G142" s="132">
        <v>45301.34</v>
      </c>
      <c r="H142" s="132">
        <v>2500</v>
      </c>
      <c r="I142" s="448">
        <f t="shared" si="4"/>
        <v>42801.34</v>
      </c>
    </row>
    <row r="143" spans="1:9" ht="51" customHeight="1" x14ac:dyDescent="0.25">
      <c r="A143" s="132">
        <f t="shared" si="5"/>
        <v>141</v>
      </c>
      <c r="B143" s="132" t="s">
        <v>784</v>
      </c>
      <c r="C143" s="132" t="s">
        <v>371</v>
      </c>
      <c r="D143" s="132" t="s">
        <v>785</v>
      </c>
      <c r="E143" s="132" t="s">
        <v>786</v>
      </c>
      <c r="F143" s="132" t="s">
        <v>787</v>
      </c>
      <c r="G143" s="132">
        <v>40916.65</v>
      </c>
      <c r="H143" s="132">
        <v>2500</v>
      </c>
      <c r="I143" s="448">
        <f t="shared" si="4"/>
        <v>38416.65</v>
      </c>
    </row>
    <row r="144" spans="1:9" ht="76.5" customHeight="1" x14ac:dyDescent="0.25">
      <c r="A144" s="132">
        <f t="shared" si="5"/>
        <v>142</v>
      </c>
      <c r="B144" s="132" t="s">
        <v>784</v>
      </c>
      <c r="C144" s="132" t="s">
        <v>371</v>
      </c>
      <c r="D144" s="132" t="s">
        <v>788</v>
      </c>
      <c r="E144" s="132" t="s">
        <v>789</v>
      </c>
      <c r="F144" s="132" t="s">
        <v>790</v>
      </c>
      <c r="G144" s="132">
        <v>39974.910000000003</v>
      </c>
      <c r="H144" s="132">
        <v>2500</v>
      </c>
      <c r="I144" s="448">
        <f t="shared" si="4"/>
        <v>37474.910000000003</v>
      </c>
    </row>
    <row r="145" spans="1:9" ht="30" x14ac:dyDescent="0.25">
      <c r="A145" s="132">
        <f t="shared" si="5"/>
        <v>143</v>
      </c>
      <c r="B145" s="132" t="s">
        <v>653</v>
      </c>
      <c r="C145" s="132" t="s">
        <v>371</v>
      </c>
      <c r="D145" s="132" t="s">
        <v>791</v>
      </c>
      <c r="E145" s="132" t="s">
        <v>792</v>
      </c>
      <c r="F145" s="132" t="s">
        <v>793</v>
      </c>
      <c r="G145" s="132">
        <v>201390.84</v>
      </c>
      <c r="H145" s="132">
        <v>151390.84</v>
      </c>
      <c r="I145" s="448">
        <f t="shared" si="4"/>
        <v>50000</v>
      </c>
    </row>
    <row r="146" spans="1:9" ht="89.25" customHeight="1" x14ac:dyDescent="0.25">
      <c r="A146" s="132">
        <f t="shared" si="5"/>
        <v>144</v>
      </c>
      <c r="B146" s="132" t="s">
        <v>483</v>
      </c>
      <c r="C146" s="132" t="s">
        <v>338</v>
      </c>
      <c r="D146" s="132" t="s">
        <v>794</v>
      </c>
      <c r="E146" s="132" t="s">
        <v>795</v>
      </c>
      <c r="F146" s="132" t="s">
        <v>796</v>
      </c>
      <c r="G146" s="132">
        <v>34537.29</v>
      </c>
      <c r="H146" s="132">
        <v>0</v>
      </c>
      <c r="I146" s="448">
        <f t="shared" si="4"/>
        <v>34537.29</v>
      </c>
    </row>
    <row r="147" spans="1:9" ht="45" x14ac:dyDescent="0.25">
      <c r="A147" s="132">
        <f t="shared" si="5"/>
        <v>145</v>
      </c>
      <c r="B147" s="132" t="s">
        <v>732</v>
      </c>
      <c r="C147" s="132" t="s">
        <v>345</v>
      </c>
      <c r="D147" s="132" t="s">
        <v>797</v>
      </c>
      <c r="E147" s="132" t="s">
        <v>798</v>
      </c>
      <c r="F147" s="132" t="s">
        <v>799</v>
      </c>
      <c r="G147" s="132">
        <v>48698.69</v>
      </c>
      <c r="H147" s="132">
        <v>0</v>
      </c>
      <c r="I147" s="448">
        <f t="shared" si="4"/>
        <v>48698.69</v>
      </c>
    </row>
    <row r="148" spans="1:9" ht="76.5" customHeight="1" x14ac:dyDescent="0.25">
      <c r="A148" s="132">
        <f t="shared" si="5"/>
        <v>146</v>
      </c>
      <c r="B148" s="132" t="s">
        <v>732</v>
      </c>
      <c r="C148" s="132" t="s">
        <v>345</v>
      </c>
      <c r="D148" s="132" t="s">
        <v>800</v>
      </c>
      <c r="E148" s="132" t="s">
        <v>801</v>
      </c>
      <c r="F148" s="132" t="s">
        <v>802</v>
      </c>
      <c r="G148" s="132">
        <v>48639.17</v>
      </c>
      <c r="H148" s="132">
        <v>0</v>
      </c>
      <c r="I148" s="448">
        <f t="shared" si="4"/>
        <v>48639.17</v>
      </c>
    </row>
    <row r="149" spans="1:9" ht="76.5" customHeight="1" x14ac:dyDescent="0.25">
      <c r="A149" s="132">
        <f t="shared" si="5"/>
        <v>147</v>
      </c>
      <c r="B149" s="132" t="s">
        <v>732</v>
      </c>
      <c r="C149" s="132" t="s">
        <v>345</v>
      </c>
      <c r="D149" s="132" t="s">
        <v>803</v>
      </c>
      <c r="E149" s="132" t="s">
        <v>801</v>
      </c>
      <c r="F149" s="132" t="s">
        <v>804</v>
      </c>
      <c r="G149" s="132">
        <v>48949.1</v>
      </c>
      <c r="H149" s="132">
        <v>0</v>
      </c>
      <c r="I149" s="448">
        <f t="shared" si="4"/>
        <v>48949.1</v>
      </c>
    </row>
    <row r="150" spans="1:9" ht="76.5" customHeight="1" x14ac:dyDescent="0.25">
      <c r="A150" s="132">
        <f t="shared" si="5"/>
        <v>148</v>
      </c>
      <c r="B150" s="132" t="s">
        <v>732</v>
      </c>
      <c r="C150" s="132" t="s">
        <v>345</v>
      </c>
      <c r="D150" s="132" t="s">
        <v>805</v>
      </c>
      <c r="E150" s="132" t="s">
        <v>806</v>
      </c>
      <c r="F150" s="132" t="s">
        <v>807</v>
      </c>
      <c r="G150" s="132">
        <v>49322.65</v>
      </c>
      <c r="H150" s="132">
        <v>0</v>
      </c>
      <c r="I150" s="448">
        <f t="shared" si="4"/>
        <v>49322.65</v>
      </c>
    </row>
    <row r="151" spans="1:9" ht="102" customHeight="1" x14ac:dyDescent="0.25">
      <c r="A151" s="132">
        <f t="shared" si="5"/>
        <v>149</v>
      </c>
      <c r="B151" s="132" t="s">
        <v>808</v>
      </c>
      <c r="C151" s="132" t="s">
        <v>376</v>
      </c>
      <c r="D151" s="132" t="s">
        <v>809</v>
      </c>
      <c r="E151" s="132" t="s">
        <v>810</v>
      </c>
      <c r="F151" s="132" t="s">
        <v>811</v>
      </c>
      <c r="G151" s="132">
        <v>77720.77</v>
      </c>
      <c r="H151" s="132">
        <v>27720.77</v>
      </c>
      <c r="I151" s="448">
        <f t="shared" si="4"/>
        <v>50000</v>
      </c>
    </row>
    <row r="152" spans="1:9" ht="89.25" customHeight="1" x14ac:dyDescent="0.25">
      <c r="A152" s="132">
        <f t="shared" si="5"/>
        <v>150</v>
      </c>
      <c r="B152" s="132" t="s">
        <v>348</v>
      </c>
      <c r="C152" s="132" t="s">
        <v>345</v>
      </c>
      <c r="D152" s="132" t="s">
        <v>812</v>
      </c>
      <c r="E152" s="132" t="s">
        <v>813</v>
      </c>
      <c r="F152" s="132" t="s">
        <v>814</v>
      </c>
      <c r="G152" s="132">
        <v>50000</v>
      </c>
      <c r="H152" s="132">
        <v>500</v>
      </c>
      <c r="I152" s="448">
        <f t="shared" si="4"/>
        <v>49500</v>
      </c>
    </row>
    <row r="153" spans="1:9" ht="76.5" customHeight="1" x14ac:dyDescent="0.25">
      <c r="A153" s="132">
        <f t="shared" si="5"/>
        <v>151</v>
      </c>
      <c r="B153" s="132" t="s">
        <v>744</v>
      </c>
      <c r="C153" s="132" t="s">
        <v>371</v>
      </c>
      <c r="D153" s="132" t="s">
        <v>815</v>
      </c>
      <c r="E153" s="132" t="s">
        <v>816</v>
      </c>
      <c r="F153" s="132">
        <v>630390613</v>
      </c>
      <c r="G153" s="132">
        <v>30560</v>
      </c>
      <c r="H153" s="132">
        <v>0</v>
      </c>
      <c r="I153" s="448">
        <f t="shared" si="4"/>
        <v>30560</v>
      </c>
    </row>
    <row r="154" spans="1:9" ht="89.25" customHeight="1" x14ac:dyDescent="0.25">
      <c r="A154" s="132">
        <f t="shared" si="5"/>
        <v>152</v>
      </c>
      <c r="B154" s="132" t="s">
        <v>744</v>
      </c>
      <c r="C154" s="132" t="s">
        <v>371</v>
      </c>
      <c r="D154" s="132" t="s">
        <v>817</v>
      </c>
      <c r="E154" s="132" t="s">
        <v>818</v>
      </c>
      <c r="F154" s="132">
        <v>630390611</v>
      </c>
      <c r="G154" s="132">
        <v>4850</v>
      </c>
      <c r="H154" s="132">
        <v>0</v>
      </c>
      <c r="I154" s="448">
        <f t="shared" si="4"/>
        <v>4850</v>
      </c>
    </row>
    <row r="155" spans="1:9" ht="76.5" customHeight="1" x14ac:dyDescent="0.25">
      <c r="A155" s="132">
        <f t="shared" si="5"/>
        <v>153</v>
      </c>
      <c r="B155" s="132" t="s">
        <v>819</v>
      </c>
      <c r="C155" s="132" t="s">
        <v>345</v>
      </c>
      <c r="D155" s="132" t="s">
        <v>820</v>
      </c>
      <c r="E155" s="132" t="s">
        <v>821</v>
      </c>
      <c r="F155" s="132" t="s">
        <v>822</v>
      </c>
      <c r="G155" s="132">
        <v>49924.56</v>
      </c>
      <c r="H155" s="132">
        <v>0</v>
      </c>
      <c r="I155" s="448">
        <f t="shared" si="4"/>
        <v>49924.56</v>
      </c>
    </row>
    <row r="156" spans="1:9" ht="38.25" customHeight="1" x14ac:dyDescent="0.25">
      <c r="A156" s="132">
        <f t="shared" si="5"/>
        <v>154</v>
      </c>
      <c r="B156" s="132" t="s">
        <v>823</v>
      </c>
      <c r="C156" s="132" t="s">
        <v>345</v>
      </c>
      <c r="D156" s="132" t="s">
        <v>824</v>
      </c>
      <c r="E156" s="132" t="s">
        <v>825</v>
      </c>
      <c r="F156" s="132" t="s">
        <v>826</v>
      </c>
      <c r="G156" s="132">
        <v>98800.42</v>
      </c>
      <c r="H156" s="132">
        <v>0</v>
      </c>
      <c r="I156" s="448">
        <f t="shared" si="4"/>
        <v>98800.42</v>
      </c>
    </row>
    <row r="157" spans="1:9" ht="63.75" customHeight="1" x14ac:dyDescent="0.25">
      <c r="A157" s="132">
        <f t="shared" si="5"/>
        <v>155</v>
      </c>
      <c r="B157" s="132" t="s">
        <v>827</v>
      </c>
      <c r="C157" s="132" t="s">
        <v>371</v>
      </c>
      <c r="D157" s="132" t="s">
        <v>828</v>
      </c>
      <c r="E157" s="132" t="s">
        <v>829</v>
      </c>
      <c r="F157" s="132" t="s">
        <v>830</v>
      </c>
      <c r="G157" s="132">
        <v>157651.01</v>
      </c>
      <c r="H157" s="132">
        <v>107651.01</v>
      </c>
      <c r="I157" s="448">
        <f t="shared" si="4"/>
        <v>50000.000000000015</v>
      </c>
    </row>
    <row r="158" spans="1:9" ht="89.25" customHeight="1" x14ac:dyDescent="0.25">
      <c r="A158" s="132">
        <f t="shared" si="5"/>
        <v>156</v>
      </c>
      <c r="B158" s="132" t="s">
        <v>348</v>
      </c>
      <c r="C158" s="132" t="s">
        <v>345</v>
      </c>
      <c r="D158" s="132" t="s">
        <v>831</v>
      </c>
      <c r="E158" s="132" t="s">
        <v>832</v>
      </c>
      <c r="F158" s="132" t="s">
        <v>833</v>
      </c>
      <c r="G158" s="132">
        <v>50000</v>
      </c>
      <c r="H158" s="132">
        <v>500</v>
      </c>
      <c r="I158" s="448">
        <f t="shared" si="4"/>
        <v>49500</v>
      </c>
    </row>
    <row r="159" spans="1:9" ht="89.25" customHeight="1" x14ac:dyDescent="0.25">
      <c r="A159" s="132">
        <f t="shared" si="5"/>
        <v>157</v>
      </c>
      <c r="B159" s="132" t="s">
        <v>693</v>
      </c>
      <c r="C159" s="132" t="s">
        <v>345</v>
      </c>
      <c r="D159" s="132" t="s">
        <v>834</v>
      </c>
      <c r="E159" s="132" t="s">
        <v>835</v>
      </c>
      <c r="F159" s="132" t="s">
        <v>836</v>
      </c>
      <c r="G159" s="132">
        <v>49924.56</v>
      </c>
      <c r="H159" s="132">
        <v>0</v>
      </c>
      <c r="I159" s="448">
        <f t="shared" si="4"/>
        <v>49924.56</v>
      </c>
    </row>
    <row r="160" spans="1:9" ht="89.25" customHeight="1" x14ac:dyDescent="0.25">
      <c r="A160" s="132">
        <f t="shared" si="5"/>
        <v>158</v>
      </c>
      <c r="B160" s="132" t="s">
        <v>837</v>
      </c>
      <c r="C160" s="132" t="s">
        <v>371</v>
      </c>
      <c r="D160" s="132" t="s">
        <v>838</v>
      </c>
      <c r="E160" s="132" t="s">
        <v>839</v>
      </c>
      <c r="F160" s="132" t="s">
        <v>840</v>
      </c>
      <c r="G160" s="132">
        <v>77852.09</v>
      </c>
      <c r="H160" s="132">
        <v>27852.09</v>
      </c>
      <c r="I160" s="448">
        <f t="shared" si="4"/>
        <v>50000</v>
      </c>
    </row>
    <row r="161" spans="1:9" ht="89.25" customHeight="1" x14ac:dyDescent="0.25">
      <c r="A161" s="132">
        <f t="shared" si="5"/>
        <v>159</v>
      </c>
      <c r="B161" s="132" t="s">
        <v>837</v>
      </c>
      <c r="C161" s="132" t="s">
        <v>371</v>
      </c>
      <c r="D161" s="132" t="s">
        <v>841</v>
      </c>
      <c r="E161" s="132" t="s">
        <v>842</v>
      </c>
      <c r="F161" s="132" t="s">
        <v>843</v>
      </c>
      <c r="G161" s="132">
        <v>143724.07999999999</v>
      </c>
      <c r="H161" s="132">
        <v>93724.08</v>
      </c>
      <c r="I161" s="448">
        <f t="shared" si="4"/>
        <v>49999.999999999985</v>
      </c>
    </row>
    <row r="162" spans="1:9" ht="89.25" customHeight="1" x14ac:dyDescent="0.25">
      <c r="A162" s="132">
        <f t="shared" si="5"/>
        <v>160</v>
      </c>
      <c r="B162" s="132" t="s">
        <v>837</v>
      </c>
      <c r="C162" s="132" t="s">
        <v>371</v>
      </c>
      <c r="D162" s="132" t="s">
        <v>844</v>
      </c>
      <c r="E162" s="132" t="s">
        <v>845</v>
      </c>
      <c r="F162" s="132" t="s">
        <v>846</v>
      </c>
      <c r="G162" s="132">
        <v>135428.39000000001</v>
      </c>
      <c r="H162" s="132">
        <v>85428.39</v>
      </c>
      <c r="I162" s="448">
        <f t="shared" si="4"/>
        <v>50000.000000000015</v>
      </c>
    </row>
    <row r="163" spans="1:9" ht="63.75" customHeight="1" x14ac:dyDescent="0.25">
      <c r="A163" s="132">
        <f t="shared" si="5"/>
        <v>161</v>
      </c>
      <c r="B163" s="132" t="s">
        <v>847</v>
      </c>
      <c r="C163" s="132" t="s">
        <v>371</v>
      </c>
      <c r="D163" s="132" t="s">
        <v>6397</v>
      </c>
      <c r="E163" s="132" t="s">
        <v>848</v>
      </c>
      <c r="F163" s="132" t="s">
        <v>849</v>
      </c>
      <c r="G163" s="132">
        <v>49970.15</v>
      </c>
      <c r="H163" s="132">
        <v>0</v>
      </c>
      <c r="I163" s="448">
        <f t="shared" si="4"/>
        <v>49970.15</v>
      </c>
    </row>
    <row r="164" spans="1:9" ht="63.75" customHeight="1" x14ac:dyDescent="0.25">
      <c r="A164" s="132">
        <f t="shared" si="5"/>
        <v>162</v>
      </c>
      <c r="B164" s="132" t="s">
        <v>847</v>
      </c>
      <c r="C164" s="132" t="s">
        <v>371</v>
      </c>
      <c r="D164" s="132" t="s">
        <v>6398</v>
      </c>
      <c r="E164" s="132" t="s">
        <v>850</v>
      </c>
      <c r="F164" s="132" t="s">
        <v>851</v>
      </c>
      <c r="G164" s="132">
        <v>36498.18</v>
      </c>
      <c r="H164" s="132">
        <v>0</v>
      </c>
      <c r="I164" s="448">
        <f t="shared" si="4"/>
        <v>36498.18</v>
      </c>
    </row>
    <row r="165" spans="1:9" ht="45" x14ac:dyDescent="0.25">
      <c r="A165" s="132">
        <f t="shared" si="5"/>
        <v>163</v>
      </c>
      <c r="B165" s="132" t="s">
        <v>852</v>
      </c>
      <c r="C165" s="132" t="s">
        <v>371</v>
      </c>
      <c r="D165" s="132" t="s">
        <v>6399</v>
      </c>
      <c r="E165" s="132" t="s">
        <v>853</v>
      </c>
      <c r="F165" s="132" t="s">
        <v>854</v>
      </c>
      <c r="G165" s="132">
        <v>36998.18</v>
      </c>
      <c r="H165" s="132">
        <v>0</v>
      </c>
      <c r="I165" s="448">
        <f t="shared" si="4"/>
        <v>36998.18</v>
      </c>
    </row>
    <row r="166" spans="1:9" ht="76.5" customHeight="1" x14ac:dyDescent="0.25">
      <c r="A166" s="132">
        <f t="shared" si="5"/>
        <v>164</v>
      </c>
      <c r="B166" s="132" t="s">
        <v>744</v>
      </c>
      <c r="C166" s="132" t="s">
        <v>371</v>
      </c>
      <c r="D166" s="132" t="s">
        <v>855</v>
      </c>
      <c r="E166" s="132" t="s">
        <v>856</v>
      </c>
      <c r="F166" s="132">
        <v>630390612</v>
      </c>
      <c r="G166" s="132">
        <v>4850</v>
      </c>
      <c r="H166" s="132">
        <v>0</v>
      </c>
      <c r="I166" s="448">
        <f t="shared" si="4"/>
        <v>4850</v>
      </c>
    </row>
    <row r="167" spans="1:9" ht="76.5" customHeight="1" x14ac:dyDescent="0.25">
      <c r="A167" s="132">
        <f t="shared" si="5"/>
        <v>165</v>
      </c>
      <c r="B167" s="132" t="s">
        <v>744</v>
      </c>
      <c r="C167" s="132" t="s">
        <v>371</v>
      </c>
      <c r="D167" s="132" t="s">
        <v>857</v>
      </c>
      <c r="E167" s="132" t="s">
        <v>858</v>
      </c>
      <c r="F167" s="132">
        <v>630390614</v>
      </c>
      <c r="G167" s="132">
        <v>4850</v>
      </c>
      <c r="H167" s="132">
        <v>0</v>
      </c>
      <c r="I167" s="448">
        <f t="shared" si="4"/>
        <v>4850</v>
      </c>
    </row>
    <row r="168" spans="1:9" ht="63.75" customHeight="1" x14ac:dyDescent="0.25">
      <c r="A168" s="132">
        <f t="shared" si="5"/>
        <v>166</v>
      </c>
      <c r="B168" s="132" t="s">
        <v>847</v>
      </c>
      <c r="C168" s="132" t="s">
        <v>371</v>
      </c>
      <c r="D168" s="132" t="s">
        <v>6400</v>
      </c>
      <c r="E168" s="132" t="s">
        <v>859</v>
      </c>
      <c r="F168" s="132" t="s">
        <v>860</v>
      </c>
      <c r="G168" s="132">
        <v>49922.52</v>
      </c>
      <c r="H168" s="132">
        <v>0</v>
      </c>
      <c r="I168" s="448">
        <f t="shared" si="4"/>
        <v>49922.52</v>
      </c>
    </row>
    <row r="169" spans="1:9" ht="63.75" customHeight="1" x14ac:dyDescent="0.25">
      <c r="A169" s="132">
        <f t="shared" si="5"/>
        <v>167</v>
      </c>
      <c r="B169" s="132" t="s">
        <v>847</v>
      </c>
      <c r="C169" s="132" t="s">
        <v>371</v>
      </c>
      <c r="D169" s="132" t="s">
        <v>6401</v>
      </c>
      <c r="E169" s="132" t="s">
        <v>861</v>
      </c>
      <c r="F169" s="132" t="s">
        <v>854</v>
      </c>
      <c r="G169" s="132">
        <v>36998.18</v>
      </c>
      <c r="H169" s="132">
        <v>0</v>
      </c>
      <c r="I169" s="448">
        <f t="shared" si="4"/>
        <v>36998.18</v>
      </c>
    </row>
    <row r="170" spans="1:9" ht="63.75" customHeight="1" x14ac:dyDescent="0.25">
      <c r="A170" s="132">
        <f t="shared" si="5"/>
        <v>168</v>
      </c>
      <c r="B170" s="132" t="s">
        <v>847</v>
      </c>
      <c r="C170" s="132" t="s">
        <v>371</v>
      </c>
      <c r="D170" s="132" t="s">
        <v>6402</v>
      </c>
      <c r="E170" s="132" t="s">
        <v>862</v>
      </c>
      <c r="F170" s="132" t="s">
        <v>863</v>
      </c>
      <c r="G170" s="132">
        <v>36498.18</v>
      </c>
      <c r="H170" s="132">
        <v>0</v>
      </c>
      <c r="I170" s="448">
        <f t="shared" si="4"/>
        <v>36498.18</v>
      </c>
    </row>
    <row r="171" spans="1:9" ht="45" x14ac:dyDescent="0.25">
      <c r="A171" s="132">
        <f t="shared" si="5"/>
        <v>169</v>
      </c>
      <c r="B171" s="132" t="s">
        <v>847</v>
      </c>
      <c r="C171" s="132" t="s">
        <v>371</v>
      </c>
      <c r="D171" s="132" t="s">
        <v>6403</v>
      </c>
      <c r="E171" s="132" t="s">
        <v>864</v>
      </c>
      <c r="F171" s="132" t="s">
        <v>865</v>
      </c>
      <c r="G171" s="132">
        <v>49979.57</v>
      </c>
      <c r="H171" s="132">
        <v>0</v>
      </c>
      <c r="I171" s="448">
        <f t="shared" si="4"/>
        <v>49979.57</v>
      </c>
    </row>
    <row r="172" spans="1:9" ht="89.25" customHeight="1" x14ac:dyDescent="0.25">
      <c r="A172" s="132">
        <f t="shared" si="5"/>
        <v>170</v>
      </c>
      <c r="B172" s="132" t="s">
        <v>837</v>
      </c>
      <c r="C172" s="132" t="s">
        <v>371</v>
      </c>
      <c r="D172" s="132" t="s">
        <v>866</v>
      </c>
      <c r="E172" s="132" t="s">
        <v>867</v>
      </c>
      <c r="F172" s="132" t="s">
        <v>868</v>
      </c>
      <c r="G172" s="132">
        <v>51665.599999999999</v>
      </c>
      <c r="H172" s="132">
        <v>1665.6</v>
      </c>
      <c r="I172" s="448">
        <f t="shared" si="4"/>
        <v>50000</v>
      </c>
    </row>
    <row r="173" spans="1:9" ht="102" customHeight="1" x14ac:dyDescent="0.25">
      <c r="A173" s="132">
        <f t="shared" si="5"/>
        <v>171</v>
      </c>
      <c r="B173" s="132" t="s">
        <v>837</v>
      </c>
      <c r="C173" s="132" t="s">
        <v>371</v>
      </c>
      <c r="D173" s="132" t="s">
        <v>869</v>
      </c>
      <c r="E173" s="132" t="s">
        <v>870</v>
      </c>
      <c r="F173" s="132" t="s">
        <v>871</v>
      </c>
      <c r="G173" s="132">
        <v>51612.160000000003</v>
      </c>
      <c r="H173" s="132">
        <v>1612.16</v>
      </c>
      <c r="I173" s="448">
        <f t="shared" si="4"/>
        <v>50000</v>
      </c>
    </row>
    <row r="174" spans="1:9" ht="102" customHeight="1" x14ac:dyDescent="0.25">
      <c r="A174" s="132">
        <f t="shared" si="5"/>
        <v>172</v>
      </c>
      <c r="B174" s="132" t="s">
        <v>837</v>
      </c>
      <c r="C174" s="132" t="s">
        <v>371</v>
      </c>
      <c r="D174" s="132" t="s">
        <v>872</v>
      </c>
      <c r="E174" s="132" t="s">
        <v>873</v>
      </c>
      <c r="F174" s="132" t="s">
        <v>874</v>
      </c>
      <c r="G174" s="132">
        <v>50858.239999999998</v>
      </c>
      <c r="H174" s="132">
        <v>858.24</v>
      </c>
      <c r="I174" s="448">
        <f t="shared" si="4"/>
        <v>50000</v>
      </c>
    </row>
    <row r="175" spans="1:9" ht="63.75" customHeight="1" x14ac:dyDescent="0.25">
      <c r="A175" s="132">
        <f t="shared" si="5"/>
        <v>173</v>
      </c>
      <c r="B175" s="132" t="s">
        <v>875</v>
      </c>
      <c r="C175" s="132" t="s">
        <v>334</v>
      </c>
      <c r="D175" s="132" t="s">
        <v>876</v>
      </c>
      <c r="E175" s="132"/>
      <c r="F175" s="132">
        <v>61520003</v>
      </c>
      <c r="G175" s="132">
        <v>64407.88</v>
      </c>
      <c r="H175" s="132">
        <v>14407.88</v>
      </c>
      <c r="I175" s="448">
        <f t="shared" si="4"/>
        <v>50000</v>
      </c>
    </row>
    <row r="176" spans="1:9" ht="30" x14ac:dyDescent="0.25">
      <c r="A176" s="132">
        <f t="shared" si="5"/>
        <v>174</v>
      </c>
      <c r="B176" s="132" t="s">
        <v>877</v>
      </c>
      <c r="C176" s="132" t="s">
        <v>345</v>
      </c>
      <c r="D176" s="132" t="s">
        <v>6404</v>
      </c>
      <c r="E176" s="132" t="s">
        <v>6405</v>
      </c>
      <c r="F176" s="132">
        <v>651360001</v>
      </c>
      <c r="G176" s="132">
        <v>50000</v>
      </c>
      <c r="H176" s="132">
        <v>0</v>
      </c>
      <c r="I176" s="448">
        <f t="shared" si="4"/>
        <v>50000</v>
      </c>
    </row>
    <row r="177" spans="1:9" ht="30" x14ac:dyDescent="0.25">
      <c r="A177" s="132">
        <f t="shared" si="5"/>
        <v>175</v>
      </c>
      <c r="B177" s="132" t="s">
        <v>878</v>
      </c>
      <c r="C177" s="132" t="s">
        <v>345</v>
      </c>
      <c r="D177" s="132" t="s">
        <v>6406</v>
      </c>
      <c r="E177" s="132" t="s">
        <v>879</v>
      </c>
      <c r="F177" s="132">
        <v>6507110689</v>
      </c>
      <c r="G177" s="132">
        <v>50000</v>
      </c>
      <c r="H177" s="132">
        <v>0</v>
      </c>
      <c r="I177" s="448">
        <f t="shared" si="4"/>
        <v>50000</v>
      </c>
    </row>
    <row r="178" spans="1:9" ht="30" x14ac:dyDescent="0.25">
      <c r="A178" s="132">
        <v>176</v>
      </c>
      <c r="B178" s="132" t="s">
        <v>6407</v>
      </c>
      <c r="C178" s="132" t="s">
        <v>371</v>
      </c>
      <c r="D178" s="132" t="s">
        <v>6408</v>
      </c>
      <c r="E178" s="132" t="s">
        <v>6409</v>
      </c>
      <c r="F178" s="132">
        <v>630040002</v>
      </c>
      <c r="G178" s="132">
        <v>136000</v>
      </c>
      <c r="H178" s="132">
        <v>86000</v>
      </c>
      <c r="I178" s="448">
        <f t="shared" si="4"/>
        <v>50000</v>
      </c>
    </row>
    <row r="179" spans="1:9" ht="30" x14ac:dyDescent="0.25">
      <c r="A179" s="132">
        <v>177</v>
      </c>
      <c r="B179" s="132" t="s">
        <v>6407</v>
      </c>
      <c r="C179" s="132" t="s">
        <v>371</v>
      </c>
      <c r="D179" s="132" t="s">
        <v>6410</v>
      </c>
      <c r="E179" s="132" t="s">
        <v>6411</v>
      </c>
      <c r="F179" s="132">
        <v>630040001</v>
      </c>
      <c r="G179" s="132">
        <v>76000</v>
      </c>
      <c r="H179" s="132">
        <v>26000</v>
      </c>
      <c r="I179" s="448">
        <f t="shared" si="4"/>
        <v>50000</v>
      </c>
    </row>
    <row r="180" spans="1:9" ht="30" x14ac:dyDescent="0.25">
      <c r="A180" s="132">
        <v>178</v>
      </c>
      <c r="B180" s="132" t="s">
        <v>6412</v>
      </c>
      <c r="C180" s="132" t="s">
        <v>371</v>
      </c>
      <c r="D180" s="132" t="s">
        <v>6413</v>
      </c>
      <c r="E180" s="132"/>
      <c r="F180" s="132"/>
      <c r="G180" s="132">
        <v>121351.89</v>
      </c>
      <c r="H180" s="132">
        <v>71351.89</v>
      </c>
      <c r="I180" s="448">
        <v>50000</v>
      </c>
    </row>
    <row r="181" spans="1:9" ht="45" x14ac:dyDescent="0.25">
      <c r="A181" s="132">
        <v>179</v>
      </c>
      <c r="B181" s="132" t="s">
        <v>6414</v>
      </c>
      <c r="C181" s="132" t="s">
        <v>345</v>
      </c>
      <c r="D181" s="132" t="s">
        <v>6415</v>
      </c>
      <c r="E181" s="132" t="s">
        <v>6416</v>
      </c>
      <c r="F181" s="132">
        <v>650560004</v>
      </c>
      <c r="G181" s="132">
        <v>49500</v>
      </c>
      <c r="H181" s="132">
        <v>0</v>
      </c>
      <c r="I181" s="448">
        <v>49500</v>
      </c>
    </row>
    <row r="182" spans="1:9" ht="45" x14ac:dyDescent="0.25">
      <c r="A182" s="132">
        <v>180</v>
      </c>
      <c r="B182" s="132" t="s">
        <v>6414</v>
      </c>
      <c r="C182" s="132" t="s">
        <v>345</v>
      </c>
      <c r="D182" s="132" t="s">
        <v>6417</v>
      </c>
      <c r="E182" s="132" t="s">
        <v>6418</v>
      </c>
      <c r="F182" s="132">
        <v>650561725</v>
      </c>
      <c r="G182" s="132">
        <v>49500</v>
      </c>
      <c r="H182" s="132">
        <v>0</v>
      </c>
      <c r="I182" s="448">
        <v>49500</v>
      </c>
    </row>
    <row r="183" spans="1:9" ht="30" x14ac:dyDescent="0.25">
      <c r="A183" s="132">
        <v>181</v>
      </c>
      <c r="B183" s="132" t="s">
        <v>6419</v>
      </c>
      <c r="C183" s="132" t="s">
        <v>376</v>
      </c>
      <c r="D183" s="132" t="s">
        <v>6420</v>
      </c>
      <c r="E183" s="132" t="s">
        <v>6421</v>
      </c>
      <c r="F183" s="132" t="s">
        <v>6422</v>
      </c>
      <c r="G183" s="132">
        <v>50000</v>
      </c>
      <c r="H183" s="132">
        <v>0</v>
      </c>
      <c r="I183" s="448">
        <v>50000</v>
      </c>
    </row>
    <row r="184" spans="1:9" ht="45" x14ac:dyDescent="0.25">
      <c r="A184" s="132">
        <v>182</v>
      </c>
      <c r="B184" s="132" t="s">
        <v>6419</v>
      </c>
      <c r="C184" s="132" t="s">
        <v>376</v>
      </c>
      <c r="D184" s="132" t="s">
        <v>6423</v>
      </c>
      <c r="E184" s="132" t="s">
        <v>6421</v>
      </c>
      <c r="F184" s="132" t="s">
        <v>6422</v>
      </c>
      <c r="G184" s="132">
        <v>50000</v>
      </c>
      <c r="H184" s="132">
        <v>0</v>
      </c>
      <c r="I184" s="448">
        <v>50000</v>
      </c>
    </row>
    <row r="185" spans="1:9" ht="30" x14ac:dyDescent="0.25">
      <c r="A185" s="132">
        <v>1</v>
      </c>
      <c r="B185" s="132" t="s">
        <v>880</v>
      </c>
      <c r="C185" s="132" t="s">
        <v>334</v>
      </c>
      <c r="D185" s="132" t="s">
        <v>881</v>
      </c>
      <c r="E185" s="132" t="s">
        <v>882</v>
      </c>
      <c r="F185" s="132" t="s">
        <v>883</v>
      </c>
      <c r="G185" s="132">
        <v>234963.05</v>
      </c>
      <c r="H185" s="132">
        <f>G185-I185</f>
        <v>164963.04999999999</v>
      </c>
      <c r="I185" s="448">
        <v>70000</v>
      </c>
    </row>
    <row r="186" spans="1:9" ht="45" x14ac:dyDescent="0.25">
      <c r="A186" s="132">
        <f>A185+1</f>
        <v>2</v>
      </c>
      <c r="B186" s="132" t="s">
        <v>880</v>
      </c>
      <c r="C186" s="132" t="s">
        <v>334</v>
      </c>
      <c r="D186" s="132" t="s">
        <v>884</v>
      </c>
      <c r="E186" s="132" t="s">
        <v>885</v>
      </c>
      <c r="F186" s="132" t="s">
        <v>886</v>
      </c>
      <c r="G186" s="132">
        <v>108890.28</v>
      </c>
      <c r="H186" s="132">
        <f>G186-I186</f>
        <v>38890.28</v>
      </c>
      <c r="I186" s="448">
        <v>70000</v>
      </c>
    </row>
    <row r="187" spans="1:9" ht="60" x14ac:dyDescent="0.25">
      <c r="A187" s="132">
        <f t="shared" ref="A187:A251" si="6">A186+1</f>
        <v>3</v>
      </c>
      <c r="B187" s="132" t="s">
        <v>887</v>
      </c>
      <c r="C187" s="132" t="s">
        <v>345</v>
      </c>
      <c r="D187" s="132" t="s">
        <v>888</v>
      </c>
      <c r="E187" s="132"/>
      <c r="F187" s="132" t="s">
        <v>889</v>
      </c>
      <c r="G187" s="132">
        <v>67031.289999999994</v>
      </c>
      <c r="H187" s="132"/>
      <c r="I187" s="448">
        <v>67031.289999999994</v>
      </c>
    </row>
    <row r="188" spans="1:9" ht="60" x14ac:dyDescent="0.25">
      <c r="A188" s="132">
        <f t="shared" si="6"/>
        <v>4</v>
      </c>
      <c r="B188" s="132" t="s">
        <v>887</v>
      </c>
      <c r="C188" s="132" t="s">
        <v>345</v>
      </c>
      <c r="D188" s="132" t="s">
        <v>890</v>
      </c>
      <c r="E188" s="132"/>
      <c r="F188" s="132" t="s">
        <v>891</v>
      </c>
      <c r="G188" s="132">
        <v>70000</v>
      </c>
      <c r="H188" s="132"/>
      <c r="I188" s="448">
        <v>70000</v>
      </c>
    </row>
    <row r="189" spans="1:9" ht="60" x14ac:dyDescent="0.25">
      <c r="A189" s="132">
        <f t="shared" si="6"/>
        <v>5</v>
      </c>
      <c r="B189" s="132" t="s">
        <v>892</v>
      </c>
      <c r="C189" s="132" t="s">
        <v>376</v>
      </c>
      <c r="D189" s="132" t="s">
        <v>893</v>
      </c>
      <c r="E189" s="132"/>
      <c r="F189" s="132"/>
      <c r="G189" s="132">
        <v>70000</v>
      </c>
      <c r="H189" s="132"/>
      <c r="I189" s="448">
        <v>70000</v>
      </c>
    </row>
    <row r="190" spans="1:9" ht="30" x14ac:dyDescent="0.25">
      <c r="A190" s="132">
        <f t="shared" si="6"/>
        <v>6</v>
      </c>
      <c r="B190" s="132" t="s">
        <v>880</v>
      </c>
      <c r="C190" s="132" t="s">
        <v>334</v>
      </c>
      <c r="D190" s="132" t="s">
        <v>894</v>
      </c>
      <c r="E190" s="132" t="s">
        <v>895</v>
      </c>
      <c r="F190" s="132" t="s">
        <v>883</v>
      </c>
      <c r="G190" s="132">
        <v>92865.56</v>
      </c>
      <c r="H190" s="132">
        <f>G190-I190</f>
        <v>22865.559999999998</v>
      </c>
      <c r="I190" s="448">
        <v>70000</v>
      </c>
    </row>
    <row r="191" spans="1:9" ht="60" x14ac:dyDescent="0.25">
      <c r="A191" s="132">
        <f t="shared" si="6"/>
        <v>7</v>
      </c>
      <c r="B191" s="132" t="s">
        <v>892</v>
      </c>
      <c r="C191" s="132" t="s">
        <v>376</v>
      </c>
      <c r="D191" s="132" t="s">
        <v>896</v>
      </c>
      <c r="E191" s="132" t="s">
        <v>897</v>
      </c>
      <c r="F191" s="132">
        <v>620080119</v>
      </c>
      <c r="G191" s="132">
        <v>70000</v>
      </c>
      <c r="H191" s="132"/>
      <c r="I191" s="448">
        <v>70000</v>
      </c>
    </row>
    <row r="192" spans="1:9" ht="30" x14ac:dyDescent="0.25">
      <c r="A192" s="132">
        <f t="shared" si="6"/>
        <v>8</v>
      </c>
      <c r="B192" s="132" t="s">
        <v>892</v>
      </c>
      <c r="C192" s="132" t="s">
        <v>376</v>
      </c>
      <c r="D192" s="132" t="s">
        <v>898</v>
      </c>
      <c r="E192" s="132"/>
      <c r="F192" s="132"/>
      <c r="G192" s="132">
        <v>70000</v>
      </c>
      <c r="H192" s="132"/>
      <c r="I192" s="448">
        <v>70000</v>
      </c>
    </row>
    <row r="193" spans="1:9" ht="60" x14ac:dyDescent="0.25">
      <c r="A193" s="132">
        <f t="shared" si="6"/>
        <v>9</v>
      </c>
      <c r="B193" s="132" t="s">
        <v>892</v>
      </c>
      <c r="C193" s="132" t="s">
        <v>376</v>
      </c>
      <c r="D193" s="132" t="s">
        <v>899</v>
      </c>
      <c r="E193" s="132" t="s">
        <v>900</v>
      </c>
      <c r="F193" s="132"/>
      <c r="G193" s="132">
        <v>70000</v>
      </c>
      <c r="H193" s="132"/>
      <c r="I193" s="448">
        <v>70000</v>
      </c>
    </row>
    <row r="194" spans="1:9" ht="60" x14ac:dyDescent="0.25">
      <c r="A194" s="132">
        <f t="shared" si="6"/>
        <v>10</v>
      </c>
      <c r="B194" s="132" t="s">
        <v>892</v>
      </c>
      <c r="C194" s="132" t="s">
        <v>376</v>
      </c>
      <c r="D194" s="132" t="s">
        <v>901</v>
      </c>
      <c r="E194" s="132" t="s">
        <v>902</v>
      </c>
      <c r="F194" s="132"/>
      <c r="G194" s="132">
        <v>70000</v>
      </c>
      <c r="H194" s="132"/>
      <c r="I194" s="448">
        <v>70000</v>
      </c>
    </row>
    <row r="195" spans="1:9" ht="75" x14ac:dyDescent="0.25">
      <c r="A195" s="132">
        <f t="shared" si="6"/>
        <v>11</v>
      </c>
      <c r="B195" s="132" t="s">
        <v>887</v>
      </c>
      <c r="C195" s="132" t="s">
        <v>345</v>
      </c>
      <c r="D195" s="132" t="s">
        <v>903</v>
      </c>
      <c r="E195" s="132"/>
      <c r="F195" s="132" t="s">
        <v>904</v>
      </c>
      <c r="G195" s="132">
        <v>70000</v>
      </c>
      <c r="H195" s="132"/>
      <c r="I195" s="448">
        <v>70000</v>
      </c>
    </row>
    <row r="196" spans="1:9" ht="105" x14ac:dyDescent="0.25">
      <c r="A196" s="132">
        <f t="shared" si="6"/>
        <v>12</v>
      </c>
      <c r="B196" s="132" t="s">
        <v>887</v>
      </c>
      <c r="C196" s="132" t="s">
        <v>345</v>
      </c>
      <c r="D196" s="132" t="s">
        <v>905</v>
      </c>
      <c r="E196" s="132"/>
      <c r="F196" s="132" t="s">
        <v>906</v>
      </c>
      <c r="G196" s="132">
        <v>70000</v>
      </c>
      <c r="H196" s="132"/>
      <c r="I196" s="448">
        <v>70000</v>
      </c>
    </row>
    <row r="197" spans="1:9" ht="60" x14ac:dyDescent="0.25">
      <c r="A197" s="132">
        <f t="shared" si="6"/>
        <v>13</v>
      </c>
      <c r="B197" s="132" t="s">
        <v>887</v>
      </c>
      <c r="C197" s="132" t="s">
        <v>345</v>
      </c>
      <c r="D197" s="132" t="s">
        <v>907</v>
      </c>
      <c r="E197" s="132"/>
      <c r="F197" s="132" t="s">
        <v>908</v>
      </c>
      <c r="G197" s="132">
        <v>70000</v>
      </c>
      <c r="H197" s="132"/>
      <c r="I197" s="448">
        <v>70000</v>
      </c>
    </row>
    <row r="198" spans="1:9" ht="45" x14ac:dyDescent="0.25">
      <c r="A198" s="132">
        <f t="shared" si="6"/>
        <v>14</v>
      </c>
      <c r="B198" s="132" t="s">
        <v>880</v>
      </c>
      <c r="C198" s="132" t="s">
        <v>334</v>
      </c>
      <c r="D198" s="132" t="s">
        <v>909</v>
      </c>
      <c r="E198" s="132" t="s">
        <v>910</v>
      </c>
      <c r="F198" s="132" t="s">
        <v>911</v>
      </c>
      <c r="G198" s="132">
        <v>149190.71</v>
      </c>
      <c r="H198" s="132">
        <f>G198-I198</f>
        <v>79190.709999999992</v>
      </c>
      <c r="I198" s="448">
        <v>70000</v>
      </c>
    </row>
    <row r="199" spans="1:9" ht="30" x14ac:dyDescent="0.25">
      <c r="A199" s="132">
        <f t="shared" si="6"/>
        <v>15</v>
      </c>
      <c r="B199" s="132" t="s">
        <v>892</v>
      </c>
      <c r="C199" s="132" t="s">
        <v>376</v>
      </c>
      <c r="D199" s="132" t="s">
        <v>912</v>
      </c>
      <c r="E199" s="132"/>
      <c r="F199" s="132"/>
      <c r="G199" s="132">
        <v>70000</v>
      </c>
      <c r="H199" s="132"/>
      <c r="I199" s="448">
        <v>70000</v>
      </c>
    </row>
    <row r="200" spans="1:9" ht="75" x14ac:dyDescent="0.25">
      <c r="A200" s="132">
        <f t="shared" si="6"/>
        <v>16</v>
      </c>
      <c r="B200" s="132" t="s">
        <v>887</v>
      </c>
      <c r="C200" s="132" t="s">
        <v>345</v>
      </c>
      <c r="D200" s="132" t="s">
        <v>913</v>
      </c>
      <c r="E200" s="132"/>
      <c r="F200" s="132" t="s">
        <v>914</v>
      </c>
      <c r="G200" s="132">
        <v>70000</v>
      </c>
      <c r="H200" s="132"/>
      <c r="I200" s="448">
        <v>70000</v>
      </c>
    </row>
    <row r="201" spans="1:9" ht="45" x14ac:dyDescent="0.25">
      <c r="A201" s="132">
        <f t="shared" si="6"/>
        <v>17</v>
      </c>
      <c r="B201" s="132" t="s">
        <v>915</v>
      </c>
      <c r="C201" s="132" t="s">
        <v>376</v>
      </c>
      <c r="D201" s="132" t="s">
        <v>916</v>
      </c>
      <c r="E201" s="132" t="s">
        <v>917</v>
      </c>
      <c r="F201" s="132" t="s">
        <v>918</v>
      </c>
      <c r="G201" s="132">
        <v>70000</v>
      </c>
      <c r="H201" s="132"/>
      <c r="I201" s="448">
        <v>70000</v>
      </c>
    </row>
    <row r="202" spans="1:9" ht="30" x14ac:dyDescent="0.25">
      <c r="A202" s="132">
        <f t="shared" si="6"/>
        <v>18</v>
      </c>
      <c r="B202" s="132" t="s">
        <v>892</v>
      </c>
      <c r="C202" s="132" t="s">
        <v>376</v>
      </c>
      <c r="D202" s="132" t="s">
        <v>919</v>
      </c>
      <c r="E202" s="132"/>
      <c r="F202" s="132">
        <v>620080696</v>
      </c>
      <c r="G202" s="132">
        <v>70000</v>
      </c>
      <c r="H202" s="132"/>
      <c r="I202" s="448">
        <v>70000</v>
      </c>
    </row>
    <row r="203" spans="1:9" ht="60" x14ac:dyDescent="0.25">
      <c r="A203" s="132">
        <f t="shared" si="6"/>
        <v>19</v>
      </c>
      <c r="B203" s="132" t="s">
        <v>892</v>
      </c>
      <c r="C203" s="132" t="s">
        <v>376</v>
      </c>
      <c r="D203" s="132" t="s">
        <v>920</v>
      </c>
      <c r="E203" s="132" t="s">
        <v>921</v>
      </c>
      <c r="F203" s="132">
        <v>620010001</v>
      </c>
      <c r="G203" s="132">
        <v>70000</v>
      </c>
      <c r="H203" s="132"/>
      <c r="I203" s="448">
        <v>70000</v>
      </c>
    </row>
    <row r="204" spans="1:9" ht="60" x14ac:dyDescent="0.25">
      <c r="A204" s="132">
        <f t="shared" si="6"/>
        <v>20</v>
      </c>
      <c r="B204" s="132" t="s">
        <v>892</v>
      </c>
      <c r="C204" s="132" t="s">
        <v>376</v>
      </c>
      <c r="D204" s="132" t="s">
        <v>922</v>
      </c>
      <c r="E204" s="132" t="s">
        <v>923</v>
      </c>
      <c r="F204" s="132">
        <v>620010003</v>
      </c>
      <c r="G204" s="132">
        <v>70000</v>
      </c>
      <c r="H204" s="132"/>
      <c r="I204" s="448">
        <v>70000</v>
      </c>
    </row>
    <row r="205" spans="1:9" ht="60" x14ac:dyDescent="0.25">
      <c r="A205" s="132">
        <f t="shared" si="6"/>
        <v>21</v>
      </c>
      <c r="B205" s="132" t="s">
        <v>887</v>
      </c>
      <c r="C205" s="132" t="s">
        <v>345</v>
      </c>
      <c r="D205" s="132" t="s">
        <v>924</v>
      </c>
      <c r="E205" s="132"/>
      <c r="F205" s="132" t="s">
        <v>925</v>
      </c>
      <c r="G205" s="132">
        <v>70000</v>
      </c>
      <c r="H205" s="132"/>
      <c r="I205" s="448">
        <v>70000</v>
      </c>
    </row>
    <row r="206" spans="1:9" ht="60" x14ac:dyDescent="0.25">
      <c r="A206" s="132">
        <f t="shared" si="6"/>
        <v>22</v>
      </c>
      <c r="B206" s="132" t="s">
        <v>887</v>
      </c>
      <c r="C206" s="132" t="s">
        <v>345</v>
      </c>
      <c r="D206" s="132" t="s">
        <v>926</v>
      </c>
      <c r="E206" s="132"/>
      <c r="F206" s="132" t="s">
        <v>927</v>
      </c>
      <c r="G206" s="132">
        <v>70000</v>
      </c>
      <c r="H206" s="132"/>
      <c r="I206" s="448">
        <v>70000</v>
      </c>
    </row>
    <row r="207" spans="1:9" ht="60" x14ac:dyDescent="0.25">
      <c r="A207" s="132">
        <f t="shared" si="6"/>
        <v>23</v>
      </c>
      <c r="B207" s="132" t="s">
        <v>887</v>
      </c>
      <c r="C207" s="132" t="s">
        <v>345</v>
      </c>
      <c r="D207" s="132" t="s">
        <v>928</v>
      </c>
      <c r="E207" s="132"/>
      <c r="F207" s="132" t="s">
        <v>929</v>
      </c>
      <c r="G207" s="132">
        <v>70000</v>
      </c>
      <c r="H207" s="132"/>
      <c r="I207" s="448">
        <v>70000</v>
      </c>
    </row>
    <row r="208" spans="1:9" ht="60" x14ac:dyDescent="0.25">
      <c r="A208" s="132">
        <f t="shared" si="6"/>
        <v>24</v>
      </c>
      <c r="B208" s="132" t="s">
        <v>887</v>
      </c>
      <c r="C208" s="132" t="s">
        <v>345</v>
      </c>
      <c r="D208" s="132" t="s">
        <v>930</v>
      </c>
      <c r="E208" s="132"/>
      <c r="F208" s="132" t="s">
        <v>931</v>
      </c>
      <c r="G208" s="132">
        <v>70000</v>
      </c>
      <c r="H208" s="132"/>
      <c r="I208" s="448">
        <v>70000</v>
      </c>
    </row>
    <row r="209" spans="1:9" ht="30" x14ac:dyDescent="0.25">
      <c r="A209" s="132">
        <f t="shared" si="6"/>
        <v>25</v>
      </c>
      <c r="B209" s="132" t="s">
        <v>892</v>
      </c>
      <c r="C209" s="132" t="s">
        <v>376</v>
      </c>
      <c r="D209" s="132" t="s">
        <v>932</v>
      </c>
      <c r="E209" s="132"/>
      <c r="F209" s="132">
        <v>620581149</v>
      </c>
      <c r="G209" s="132">
        <v>70000</v>
      </c>
      <c r="H209" s="132"/>
      <c r="I209" s="448">
        <v>70000</v>
      </c>
    </row>
    <row r="210" spans="1:9" ht="60" x14ac:dyDescent="0.25">
      <c r="A210" s="132">
        <f t="shared" si="6"/>
        <v>26</v>
      </c>
      <c r="B210" s="132" t="s">
        <v>892</v>
      </c>
      <c r="C210" s="132" t="s">
        <v>376</v>
      </c>
      <c r="D210" s="132" t="s">
        <v>933</v>
      </c>
      <c r="E210" s="132" t="s">
        <v>934</v>
      </c>
      <c r="F210" s="132">
        <v>620741177</v>
      </c>
      <c r="G210" s="132">
        <v>70000</v>
      </c>
      <c r="H210" s="132"/>
      <c r="I210" s="448">
        <v>70000</v>
      </c>
    </row>
    <row r="211" spans="1:9" ht="60" x14ac:dyDescent="0.25">
      <c r="A211" s="132">
        <f t="shared" si="6"/>
        <v>27</v>
      </c>
      <c r="B211" s="132" t="s">
        <v>892</v>
      </c>
      <c r="C211" s="132" t="s">
        <v>376</v>
      </c>
      <c r="D211" s="132" t="s">
        <v>935</v>
      </c>
      <c r="E211" s="132" t="s">
        <v>936</v>
      </c>
      <c r="F211" s="132">
        <v>620250014</v>
      </c>
      <c r="G211" s="132">
        <v>70000</v>
      </c>
      <c r="H211" s="132"/>
      <c r="I211" s="448">
        <v>70000</v>
      </c>
    </row>
    <row r="212" spans="1:9" ht="60" x14ac:dyDescent="0.25">
      <c r="A212" s="132">
        <f t="shared" si="6"/>
        <v>28</v>
      </c>
      <c r="B212" s="132" t="s">
        <v>892</v>
      </c>
      <c r="C212" s="132" t="s">
        <v>376</v>
      </c>
      <c r="D212" s="132" t="s">
        <v>937</v>
      </c>
      <c r="E212" s="132" t="s">
        <v>938</v>
      </c>
      <c r="F212" s="132">
        <v>620081175</v>
      </c>
      <c r="G212" s="132">
        <v>70000</v>
      </c>
      <c r="H212" s="132"/>
      <c r="I212" s="448">
        <v>70000</v>
      </c>
    </row>
    <row r="213" spans="1:9" ht="60" x14ac:dyDescent="0.25">
      <c r="A213" s="132">
        <f t="shared" si="6"/>
        <v>29</v>
      </c>
      <c r="B213" s="132" t="s">
        <v>887</v>
      </c>
      <c r="C213" s="132" t="s">
        <v>345</v>
      </c>
      <c r="D213" s="132" t="s">
        <v>939</v>
      </c>
      <c r="E213" s="132"/>
      <c r="F213" s="132" t="s">
        <v>940</v>
      </c>
      <c r="G213" s="132">
        <v>70000</v>
      </c>
      <c r="H213" s="132"/>
      <c r="I213" s="448">
        <v>70000</v>
      </c>
    </row>
    <row r="214" spans="1:9" ht="60" x14ac:dyDescent="0.25">
      <c r="A214" s="132">
        <f t="shared" si="6"/>
        <v>30</v>
      </c>
      <c r="B214" s="132" t="s">
        <v>887</v>
      </c>
      <c r="C214" s="132" t="s">
        <v>345</v>
      </c>
      <c r="D214" s="132" t="s">
        <v>941</v>
      </c>
      <c r="E214" s="132"/>
      <c r="F214" s="132" t="s">
        <v>942</v>
      </c>
      <c r="G214" s="132">
        <v>70000</v>
      </c>
      <c r="H214" s="132"/>
      <c r="I214" s="448">
        <v>70000</v>
      </c>
    </row>
    <row r="215" spans="1:9" ht="60" x14ac:dyDescent="0.25">
      <c r="A215" s="132">
        <f t="shared" si="6"/>
        <v>31</v>
      </c>
      <c r="B215" s="132" t="s">
        <v>887</v>
      </c>
      <c r="C215" s="132" t="s">
        <v>345</v>
      </c>
      <c r="D215" s="132" t="s">
        <v>943</v>
      </c>
      <c r="E215" s="132"/>
      <c r="F215" s="132" t="s">
        <v>944</v>
      </c>
      <c r="G215" s="132">
        <v>70000</v>
      </c>
      <c r="H215" s="132"/>
      <c r="I215" s="448">
        <v>70000</v>
      </c>
    </row>
    <row r="216" spans="1:9" ht="60" x14ac:dyDescent="0.25">
      <c r="A216" s="132">
        <f t="shared" si="6"/>
        <v>32</v>
      </c>
      <c r="B216" s="132" t="s">
        <v>887</v>
      </c>
      <c r="C216" s="132" t="s">
        <v>345</v>
      </c>
      <c r="D216" s="132" t="s">
        <v>945</v>
      </c>
      <c r="E216" s="132"/>
      <c r="F216" s="132" t="s">
        <v>946</v>
      </c>
      <c r="G216" s="132">
        <v>70000</v>
      </c>
      <c r="H216" s="132"/>
      <c r="I216" s="448">
        <v>70000</v>
      </c>
    </row>
    <row r="217" spans="1:9" ht="60" x14ac:dyDescent="0.25">
      <c r="A217" s="132">
        <f t="shared" si="6"/>
        <v>33</v>
      </c>
      <c r="B217" s="132" t="s">
        <v>887</v>
      </c>
      <c r="C217" s="132" t="s">
        <v>345</v>
      </c>
      <c r="D217" s="132" t="s">
        <v>947</v>
      </c>
      <c r="E217" s="132"/>
      <c r="F217" s="132" t="s">
        <v>948</v>
      </c>
      <c r="G217" s="132">
        <v>70000</v>
      </c>
      <c r="H217" s="132"/>
      <c r="I217" s="448">
        <v>70000</v>
      </c>
    </row>
    <row r="218" spans="1:9" ht="60" x14ac:dyDescent="0.25">
      <c r="A218" s="132">
        <f t="shared" si="6"/>
        <v>34</v>
      </c>
      <c r="B218" s="132" t="s">
        <v>892</v>
      </c>
      <c r="C218" s="132" t="s">
        <v>376</v>
      </c>
      <c r="D218" s="132" t="s">
        <v>949</v>
      </c>
      <c r="E218" s="132"/>
      <c r="F218" s="132">
        <v>620080119</v>
      </c>
      <c r="G218" s="132">
        <v>70000</v>
      </c>
      <c r="H218" s="132"/>
      <c r="I218" s="448">
        <v>70000</v>
      </c>
    </row>
    <row r="219" spans="1:9" ht="60" x14ac:dyDescent="0.25">
      <c r="A219" s="132">
        <f t="shared" si="6"/>
        <v>35</v>
      </c>
      <c r="B219" s="132" t="s">
        <v>887</v>
      </c>
      <c r="C219" s="132" t="s">
        <v>345</v>
      </c>
      <c r="D219" s="132" t="s">
        <v>950</v>
      </c>
      <c r="E219" s="132"/>
      <c r="F219" s="132" t="s">
        <v>951</v>
      </c>
      <c r="G219" s="132">
        <v>70000</v>
      </c>
      <c r="H219" s="132"/>
      <c r="I219" s="448">
        <v>70000</v>
      </c>
    </row>
    <row r="220" spans="1:9" ht="60" x14ac:dyDescent="0.25">
      <c r="A220" s="132">
        <f t="shared" si="6"/>
        <v>36</v>
      </c>
      <c r="B220" s="132" t="s">
        <v>887</v>
      </c>
      <c r="C220" s="132" t="s">
        <v>345</v>
      </c>
      <c r="D220" s="132" t="s">
        <v>952</v>
      </c>
      <c r="E220" s="132"/>
      <c r="F220" s="132" t="s">
        <v>953</v>
      </c>
      <c r="G220" s="132">
        <v>69034.880000000005</v>
      </c>
      <c r="H220" s="132"/>
      <c r="I220" s="448">
        <v>69034.880000000005</v>
      </c>
    </row>
    <row r="221" spans="1:9" ht="75" x14ac:dyDescent="0.25">
      <c r="A221" s="132">
        <f t="shared" si="6"/>
        <v>37</v>
      </c>
      <c r="B221" s="132" t="s">
        <v>887</v>
      </c>
      <c r="C221" s="132" t="s">
        <v>345</v>
      </c>
      <c r="D221" s="132" t="s">
        <v>954</v>
      </c>
      <c r="E221" s="132"/>
      <c r="F221" s="132" t="s">
        <v>955</v>
      </c>
      <c r="G221" s="132">
        <v>69942.3</v>
      </c>
      <c r="H221" s="132"/>
      <c r="I221" s="448">
        <v>69942.3</v>
      </c>
    </row>
    <row r="222" spans="1:9" ht="60" x14ac:dyDescent="0.25">
      <c r="A222" s="132">
        <f t="shared" si="6"/>
        <v>38</v>
      </c>
      <c r="B222" s="132" t="s">
        <v>887</v>
      </c>
      <c r="C222" s="132" t="s">
        <v>345</v>
      </c>
      <c r="D222" s="132" t="s">
        <v>956</v>
      </c>
      <c r="E222" s="132"/>
      <c r="F222" s="132" t="s">
        <v>957</v>
      </c>
      <c r="G222" s="132">
        <v>69039.23</v>
      </c>
      <c r="H222" s="132"/>
      <c r="I222" s="448">
        <v>69039.23</v>
      </c>
    </row>
    <row r="223" spans="1:9" ht="60" x14ac:dyDescent="0.25">
      <c r="A223" s="132">
        <f t="shared" si="6"/>
        <v>39</v>
      </c>
      <c r="B223" s="132" t="s">
        <v>887</v>
      </c>
      <c r="C223" s="132" t="s">
        <v>345</v>
      </c>
      <c r="D223" s="132" t="s">
        <v>958</v>
      </c>
      <c r="E223" s="132"/>
      <c r="F223" s="132" t="s">
        <v>959</v>
      </c>
      <c r="G223" s="132">
        <v>69962.84</v>
      </c>
      <c r="H223" s="132"/>
      <c r="I223" s="448">
        <v>69962.84</v>
      </c>
    </row>
    <row r="224" spans="1:9" ht="60" x14ac:dyDescent="0.25">
      <c r="A224" s="132">
        <f t="shared" si="6"/>
        <v>40</v>
      </c>
      <c r="B224" s="132" t="s">
        <v>887</v>
      </c>
      <c r="C224" s="132" t="s">
        <v>345</v>
      </c>
      <c r="D224" s="132" t="s">
        <v>960</v>
      </c>
      <c r="E224" s="132"/>
      <c r="F224" s="132" t="s">
        <v>961</v>
      </c>
      <c r="G224" s="132">
        <v>70000</v>
      </c>
      <c r="H224" s="132"/>
      <c r="I224" s="448">
        <v>70000</v>
      </c>
    </row>
    <row r="225" spans="1:9" ht="60" x14ac:dyDescent="0.25">
      <c r="A225" s="132">
        <f t="shared" si="6"/>
        <v>41</v>
      </c>
      <c r="B225" s="132" t="s">
        <v>887</v>
      </c>
      <c r="C225" s="132" t="s">
        <v>345</v>
      </c>
      <c r="D225" s="132" t="s">
        <v>962</v>
      </c>
      <c r="E225" s="132"/>
      <c r="F225" s="132" t="s">
        <v>963</v>
      </c>
      <c r="G225" s="132">
        <v>69952.03</v>
      </c>
      <c r="H225" s="132"/>
      <c r="I225" s="448">
        <v>69952.03</v>
      </c>
    </row>
    <row r="226" spans="1:9" ht="114.75" customHeight="1" x14ac:dyDescent="0.25">
      <c r="A226" s="132">
        <f>A222+1</f>
        <v>39</v>
      </c>
      <c r="B226" s="132" t="s">
        <v>887</v>
      </c>
      <c r="C226" s="132" t="s">
        <v>345</v>
      </c>
      <c r="D226" s="132" t="s">
        <v>964</v>
      </c>
      <c r="E226" s="132"/>
      <c r="F226" s="132" t="s">
        <v>965</v>
      </c>
      <c r="G226" s="132">
        <v>70000</v>
      </c>
      <c r="H226" s="132"/>
      <c r="I226" s="448">
        <v>5359.69</v>
      </c>
    </row>
    <row r="227" spans="1:9" ht="15" x14ac:dyDescent="0.25">
      <c r="A227" s="132"/>
      <c r="B227" s="132"/>
      <c r="C227" s="132"/>
      <c r="D227" s="132"/>
      <c r="E227" s="132"/>
      <c r="F227" s="132"/>
      <c r="G227" s="132"/>
      <c r="H227" s="465" t="s">
        <v>99</v>
      </c>
      <c r="I227" s="449">
        <f>SUM(I3:I226)</f>
        <v>11519621.6</v>
      </c>
    </row>
    <row r="228" spans="1:9" ht="37.5" customHeight="1" x14ac:dyDescent="0.2">
      <c r="A228" s="485" t="s">
        <v>6425</v>
      </c>
      <c r="B228" s="486"/>
      <c r="C228" s="486"/>
      <c r="D228" s="486"/>
      <c r="E228" s="486"/>
      <c r="F228" s="486"/>
      <c r="G228" s="486"/>
      <c r="H228" s="486"/>
      <c r="I228" s="486"/>
    </row>
    <row r="229" spans="1:9" ht="114.75" customHeight="1" x14ac:dyDescent="0.25">
      <c r="A229" s="132">
        <f>A225+1</f>
        <v>42</v>
      </c>
      <c r="B229" s="132" t="s">
        <v>887</v>
      </c>
      <c r="C229" s="132" t="s">
        <v>345</v>
      </c>
      <c r="D229" s="132" t="s">
        <v>964</v>
      </c>
      <c r="E229" s="132"/>
      <c r="F229" s="132" t="s">
        <v>965</v>
      </c>
      <c r="G229" s="132">
        <v>70000</v>
      </c>
      <c r="H229" s="132"/>
      <c r="I229" s="132">
        <v>64640.31</v>
      </c>
    </row>
    <row r="230" spans="1:9" ht="114.75" customHeight="1" x14ac:dyDescent="0.25">
      <c r="A230" s="132">
        <f>A229+1</f>
        <v>43</v>
      </c>
      <c r="B230" s="132" t="s">
        <v>887</v>
      </c>
      <c r="C230" s="132" t="s">
        <v>345</v>
      </c>
      <c r="D230" s="132" t="s">
        <v>966</v>
      </c>
      <c r="E230" s="132"/>
      <c r="F230" s="132" t="s">
        <v>967</v>
      </c>
      <c r="G230" s="132">
        <v>69971.91</v>
      </c>
      <c r="H230" s="132"/>
      <c r="I230" s="132">
        <v>69971.91</v>
      </c>
    </row>
    <row r="231" spans="1:9" ht="114.75" customHeight="1" x14ac:dyDescent="0.25">
      <c r="A231" s="132">
        <f t="shared" ref="A231:A235" si="7">A230+1</f>
        <v>44</v>
      </c>
      <c r="B231" s="132" t="s">
        <v>968</v>
      </c>
      <c r="C231" s="132" t="s">
        <v>345</v>
      </c>
      <c r="D231" s="132" t="s">
        <v>969</v>
      </c>
      <c r="E231" s="132"/>
      <c r="F231" s="132" t="s">
        <v>970</v>
      </c>
      <c r="G231" s="132">
        <v>68829.440000000002</v>
      </c>
      <c r="H231" s="132"/>
      <c r="I231" s="132">
        <v>68829.440000000002</v>
      </c>
    </row>
    <row r="232" spans="1:9" ht="102" customHeight="1" x14ac:dyDescent="0.25">
      <c r="A232" s="132">
        <f t="shared" si="7"/>
        <v>45</v>
      </c>
      <c r="B232" s="132" t="s">
        <v>887</v>
      </c>
      <c r="C232" s="132" t="s">
        <v>345</v>
      </c>
      <c r="D232" s="132" t="s">
        <v>971</v>
      </c>
      <c r="E232" s="132"/>
      <c r="F232" s="132" t="s">
        <v>972</v>
      </c>
      <c r="G232" s="132">
        <v>70000</v>
      </c>
      <c r="H232" s="132"/>
      <c r="I232" s="132">
        <v>70000</v>
      </c>
    </row>
    <row r="233" spans="1:9" ht="114.75" customHeight="1" x14ac:dyDescent="0.25">
      <c r="A233" s="132">
        <f t="shared" si="7"/>
        <v>46</v>
      </c>
      <c r="B233" s="132" t="s">
        <v>887</v>
      </c>
      <c r="C233" s="132" t="s">
        <v>345</v>
      </c>
      <c r="D233" s="132" t="s">
        <v>973</v>
      </c>
      <c r="E233" s="132"/>
      <c r="F233" s="132" t="s">
        <v>974</v>
      </c>
      <c r="G233" s="132">
        <v>70000</v>
      </c>
      <c r="H233" s="132"/>
      <c r="I233" s="132">
        <v>70000</v>
      </c>
    </row>
    <row r="234" spans="1:9" ht="102" customHeight="1" x14ac:dyDescent="0.25">
      <c r="A234" s="132">
        <f t="shared" si="7"/>
        <v>47</v>
      </c>
      <c r="B234" s="132" t="s">
        <v>887</v>
      </c>
      <c r="C234" s="132" t="s">
        <v>345</v>
      </c>
      <c r="D234" s="132" t="s">
        <v>975</v>
      </c>
      <c r="E234" s="132"/>
      <c r="F234" s="132" t="s">
        <v>976</v>
      </c>
      <c r="G234" s="132">
        <v>70000</v>
      </c>
      <c r="H234" s="132"/>
      <c r="I234" s="132">
        <v>70000</v>
      </c>
    </row>
    <row r="235" spans="1:9" ht="102" customHeight="1" x14ac:dyDescent="0.25">
      <c r="A235" s="132">
        <f t="shared" si="7"/>
        <v>48</v>
      </c>
      <c r="B235" s="132" t="s">
        <v>887</v>
      </c>
      <c r="C235" s="132" t="s">
        <v>345</v>
      </c>
      <c r="D235" s="132" t="s">
        <v>977</v>
      </c>
      <c r="E235" s="132"/>
      <c r="F235" s="132" t="s">
        <v>978</v>
      </c>
      <c r="G235" s="132">
        <v>70000</v>
      </c>
      <c r="H235" s="132"/>
      <c r="I235" s="132">
        <v>70000</v>
      </c>
    </row>
    <row r="236" spans="1:9" ht="102" customHeight="1" x14ac:dyDescent="0.25">
      <c r="A236" s="132">
        <f t="shared" si="6"/>
        <v>49</v>
      </c>
      <c r="B236" s="132" t="s">
        <v>887</v>
      </c>
      <c r="C236" s="132" t="s">
        <v>345</v>
      </c>
      <c r="D236" s="132" t="s">
        <v>979</v>
      </c>
      <c r="E236" s="132"/>
      <c r="F236" s="132" t="s">
        <v>980</v>
      </c>
      <c r="G236" s="132">
        <v>70000</v>
      </c>
      <c r="H236" s="132"/>
      <c r="I236" s="132">
        <v>70000</v>
      </c>
    </row>
    <row r="237" spans="1:9" ht="102" customHeight="1" x14ac:dyDescent="0.25">
      <c r="A237" s="132">
        <f t="shared" si="6"/>
        <v>50</v>
      </c>
      <c r="B237" s="132" t="s">
        <v>887</v>
      </c>
      <c r="C237" s="132" t="s">
        <v>345</v>
      </c>
      <c r="D237" s="132" t="s">
        <v>981</v>
      </c>
      <c r="E237" s="132"/>
      <c r="F237" s="132" t="s">
        <v>982</v>
      </c>
      <c r="G237" s="132">
        <v>70000</v>
      </c>
      <c r="H237" s="132"/>
      <c r="I237" s="132">
        <v>70000</v>
      </c>
    </row>
    <row r="238" spans="1:9" ht="89.25" customHeight="1" x14ac:dyDescent="0.25">
      <c r="A238" s="132">
        <f t="shared" si="6"/>
        <v>51</v>
      </c>
      <c r="B238" s="132" t="s">
        <v>887</v>
      </c>
      <c r="C238" s="132" t="s">
        <v>345</v>
      </c>
      <c r="D238" s="132" t="s">
        <v>983</v>
      </c>
      <c r="E238" s="132"/>
      <c r="F238" s="132" t="s">
        <v>984</v>
      </c>
      <c r="G238" s="132">
        <v>65105.78</v>
      </c>
      <c r="H238" s="132"/>
      <c r="I238" s="132">
        <v>65105.78</v>
      </c>
    </row>
    <row r="239" spans="1:9" ht="102" customHeight="1" x14ac:dyDescent="0.25">
      <c r="A239" s="132">
        <f t="shared" si="6"/>
        <v>52</v>
      </c>
      <c r="B239" s="132" t="s">
        <v>887</v>
      </c>
      <c r="C239" s="132" t="s">
        <v>345</v>
      </c>
      <c r="D239" s="132" t="s">
        <v>985</v>
      </c>
      <c r="E239" s="132"/>
      <c r="F239" s="132" t="s">
        <v>986</v>
      </c>
      <c r="G239" s="132">
        <v>69982.570000000007</v>
      </c>
      <c r="H239" s="132"/>
      <c r="I239" s="132">
        <v>69982.570000000007</v>
      </c>
    </row>
    <row r="240" spans="1:9" ht="102" customHeight="1" x14ac:dyDescent="0.25">
      <c r="A240" s="132">
        <f t="shared" si="6"/>
        <v>53</v>
      </c>
      <c r="B240" s="132" t="s">
        <v>887</v>
      </c>
      <c r="C240" s="132" t="s">
        <v>345</v>
      </c>
      <c r="D240" s="132" t="s">
        <v>987</v>
      </c>
      <c r="E240" s="132"/>
      <c r="F240" s="132" t="s">
        <v>988</v>
      </c>
      <c r="G240" s="132">
        <v>69998.81</v>
      </c>
      <c r="H240" s="132"/>
      <c r="I240" s="132">
        <v>69998.81</v>
      </c>
    </row>
    <row r="241" spans="1:9" ht="102" customHeight="1" x14ac:dyDescent="0.25">
      <c r="A241" s="132">
        <f t="shared" si="6"/>
        <v>54</v>
      </c>
      <c r="B241" s="132" t="s">
        <v>887</v>
      </c>
      <c r="C241" s="132" t="s">
        <v>345</v>
      </c>
      <c r="D241" s="132" t="s">
        <v>989</v>
      </c>
      <c r="E241" s="132"/>
      <c r="F241" s="132" t="s">
        <v>990</v>
      </c>
      <c r="G241" s="132">
        <v>69592.83</v>
      </c>
      <c r="H241" s="132"/>
      <c r="I241" s="132">
        <v>69592.83</v>
      </c>
    </row>
    <row r="242" spans="1:9" ht="114.75" customHeight="1" x14ac:dyDescent="0.25">
      <c r="A242" s="132">
        <f t="shared" si="6"/>
        <v>55</v>
      </c>
      <c r="B242" s="132" t="s">
        <v>887</v>
      </c>
      <c r="C242" s="132" t="s">
        <v>345</v>
      </c>
      <c r="D242" s="132" t="s">
        <v>991</v>
      </c>
      <c r="E242" s="132"/>
      <c r="F242" s="132" t="s">
        <v>992</v>
      </c>
      <c r="G242" s="132">
        <v>70000</v>
      </c>
      <c r="H242" s="132"/>
      <c r="I242" s="132">
        <v>70000</v>
      </c>
    </row>
    <row r="243" spans="1:9" ht="102" customHeight="1" x14ac:dyDescent="0.25">
      <c r="A243" s="132">
        <f t="shared" si="6"/>
        <v>56</v>
      </c>
      <c r="B243" s="132" t="s">
        <v>887</v>
      </c>
      <c r="C243" s="132" t="s">
        <v>345</v>
      </c>
      <c r="D243" s="132" t="s">
        <v>993</v>
      </c>
      <c r="E243" s="132"/>
      <c r="F243" s="132" t="s">
        <v>994</v>
      </c>
      <c r="G243" s="132">
        <v>69838.399999999994</v>
      </c>
      <c r="H243" s="132"/>
      <c r="I243" s="132">
        <v>69838.399999999994</v>
      </c>
    </row>
    <row r="244" spans="1:9" ht="114.75" customHeight="1" x14ac:dyDescent="0.25">
      <c r="A244" s="132">
        <f t="shared" si="6"/>
        <v>57</v>
      </c>
      <c r="B244" s="132" t="s">
        <v>887</v>
      </c>
      <c r="C244" s="132" t="s">
        <v>345</v>
      </c>
      <c r="D244" s="132" t="s">
        <v>995</v>
      </c>
      <c r="E244" s="132"/>
      <c r="F244" s="132" t="s">
        <v>996</v>
      </c>
      <c r="G244" s="132">
        <v>70000</v>
      </c>
      <c r="H244" s="132"/>
      <c r="I244" s="132">
        <v>70000</v>
      </c>
    </row>
    <row r="245" spans="1:9" ht="102" customHeight="1" x14ac:dyDescent="0.25">
      <c r="A245" s="132">
        <f t="shared" si="6"/>
        <v>58</v>
      </c>
      <c r="B245" s="132" t="s">
        <v>887</v>
      </c>
      <c r="C245" s="132" t="s">
        <v>345</v>
      </c>
      <c r="D245" s="132" t="s">
        <v>997</v>
      </c>
      <c r="E245" s="132"/>
      <c r="F245" s="132" t="s">
        <v>998</v>
      </c>
      <c r="G245" s="132">
        <v>70000</v>
      </c>
      <c r="H245" s="132"/>
      <c r="I245" s="132">
        <v>70000</v>
      </c>
    </row>
    <row r="246" spans="1:9" ht="114.75" customHeight="1" x14ac:dyDescent="0.25">
      <c r="A246" s="132">
        <f t="shared" si="6"/>
        <v>59</v>
      </c>
      <c r="B246" s="132" t="s">
        <v>887</v>
      </c>
      <c r="C246" s="132" t="s">
        <v>345</v>
      </c>
      <c r="D246" s="132" t="s">
        <v>999</v>
      </c>
      <c r="E246" s="132"/>
      <c r="F246" s="132">
        <v>651160552</v>
      </c>
      <c r="G246" s="132">
        <v>69527.56</v>
      </c>
      <c r="H246" s="132"/>
      <c r="I246" s="132">
        <v>69527.56</v>
      </c>
    </row>
    <row r="247" spans="1:9" ht="114.75" customHeight="1" x14ac:dyDescent="0.25">
      <c r="A247" s="132">
        <f t="shared" si="6"/>
        <v>60</v>
      </c>
      <c r="B247" s="132" t="s">
        <v>887</v>
      </c>
      <c r="C247" s="132" t="s">
        <v>345</v>
      </c>
      <c r="D247" s="132" t="s">
        <v>1000</v>
      </c>
      <c r="E247" s="132"/>
      <c r="F247" s="132" t="s">
        <v>1001</v>
      </c>
      <c r="G247" s="132">
        <v>70000</v>
      </c>
      <c r="H247" s="132"/>
      <c r="I247" s="132">
        <v>70000</v>
      </c>
    </row>
    <row r="248" spans="1:9" ht="102" customHeight="1" x14ac:dyDescent="0.25">
      <c r="A248" s="132">
        <f t="shared" si="6"/>
        <v>61</v>
      </c>
      <c r="B248" s="132" t="s">
        <v>887</v>
      </c>
      <c r="C248" s="132" t="s">
        <v>345</v>
      </c>
      <c r="D248" s="132" t="s">
        <v>1002</v>
      </c>
      <c r="E248" s="132"/>
      <c r="F248" s="132" t="s">
        <v>1003</v>
      </c>
      <c r="G248" s="132">
        <v>70000</v>
      </c>
      <c r="H248" s="132"/>
      <c r="I248" s="132">
        <v>70000</v>
      </c>
    </row>
    <row r="249" spans="1:9" ht="102" customHeight="1" x14ac:dyDescent="0.25">
      <c r="A249" s="132">
        <f t="shared" si="6"/>
        <v>62</v>
      </c>
      <c r="B249" s="132" t="s">
        <v>887</v>
      </c>
      <c r="C249" s="132" t="s">
        <v>345</v>
      </c>
      <c r="D249" s="132" t="s">
        <v>1004</v>
      </c>
      <c r="E249" s="132"/>
      <c r="F249" s="132" t="s">
        <v>1005</v>
      </c>
      <c r="G249" s="132">
        <v>70000</v>
      </c>
      <c r="H249" s="132"/>
      <c r="I249" s="132">
        <v>70000</v>
      </c>
    </row>
    <row r="250" spans="1:9" ht="127.5" customHeight="1" x14ac:dyDescent="0.25">
      <c r="A250" s="132">
        <f t="shared" si="6"/>
        <v>63</v>
      </c>
      <c r="B250" s="132" t="s">
        <v>887</v>
      </c>
      <c r="C250" s="132" t="s">
        <v>345</v>
      </c>
      <c r="D250" s="132" t="s">
        <v>1006</v>
      </c>
      <c r="E250" s="132"/>
      <c r="F250" s="132" t="s">
        <v>1007</v>
      </c>
      <c r="G250" s="132">
        <v>69527.56</v>
      </c>
      <c r="H250" s="132"/>
      <c r="I250" s="132">
        <v>69527.56</v>
      </c>
    </row>
    <row r="251" spans="1:9" ht="127.5" customHeight="1" x14ac:dyDescent="0.25">
      <c r="A251" s="132">
        <f t="shared" si="6"/>
        <v>64</v>
      </c>
      <c r="B251" s="132" t="s">
        <v>887</v>
      </c>
      <c r="C251" s="132" t="s">
        <v>345</v>
      </c>
      <c r="D251" s="132" t="s">
        <v>1008</v>
      </c>
      <c r="E251" s="132"/>
      <c r="F251" s="132" t="s">
        <v>974</v>
      </c>
      <c r="G251" s="132">
        <v>70000</v>
      </c>
      <c r="H251" s="132"/>
      <c r="I251" s="132">
        <v>70000</v>
      </c>
    </row>
    <row r="252" spans="1:9" ht="102" customHeight="1" x14ac:dyDescent="0.25">
      <c r="A252" s="132">
        <f>A251+1</f>
        <v>65</v>
      </c>
      <c r="B252" s="132" t="s">
        <v>887</v>
      </c>
      <c r="C252" s="132" t="s">
        <v>345</v>
      </c>
      <c r="D252" s="132" t="s">
        <v>1009</v>
      </c>
      <c r="E252" s="132"/>
      <c r="F252" s="132" t="s">
        <v>1010</v>
      </c>
      <c r="G252" s="132">
        <v>70000</v>
      </c>
      <c r="H252" s="132"/>
      <c r="I252" s="132">
        <v>70000</v>
      </c>
    </row>
    <row r="253" spans="1:9" ht="102" customHeight="1" x14ac:dyDescent="0.25">
      <c r="A253" s="132">
        <f t="shared" ref="A253:A269" si="8">A252+1</f>
        <v>66</v>
      </c>
      <c r="B253" s="132" t="s">
        <v>887</v>
      </c>
      <c r="C253" s="132" t="s">
        <v>345</v>
      </c>
      <c r="D253" s="132" t="s">
        <v>1011</v>
      </c>
      <c r="E253" s="132"/>
      <c r="F253" s="132" t="s">
        <v>1012</v>
      </c>
      <c r="G253" s="132">
        <v>70000</v>
      </c>
      <c r="H253" s="132"/>
      <c r="I253" s="132">
        <v>70000</v>
      </c>
    </row>
    <row r="254" spans="1:9" ht="102" customHeight="1" x14ac:dyDescent="0.25">
      <c r="A254" s="132">
        <f t="shared" si="8"/>
        <v>67</v>
      </c>
      <c r="B254" s="132" t="s">
        <v>887</v>
      </c>
      <c r="C254" s="132" t="s">
        <v>345</v>
      </c>
      <c r="D254" s="132" t="s">
        <v>1013</v>
      </c>
      <c r="E254" s="132"/>
      <c r="F254" s="132" t="s">
        <v>1014</v>
      </c>
      <c r="G254" s="132">
        <v>70000</v>
      </c>
      <c r="H254" s="132"/>
      <c r="I254" s="132">
        <v>70000</v>
      </c>
    </row>
    <row r="255" spans="1:9" ht="102" customHeight="1" x14ac:dyDescent="0.25">
      <c r="A255" s="132">
        <f t="shared" si="8"/>
        <v>68</v>
      </c>
      <c r="B255" s="132" t="s">
        <v>887</v>
      </c>
      <c r="C255" s="132" t="s">
        <v>345</v>
      </c>
      <c r="D255" s="132" t="s">
        <v>1015</v>
      </c>
      <c r="E255" s="132"/>
      <c r="F255" s="132" t="s">
        <v>1016</v>
      </c>
      <c r="G255" s="132">
        <v>69968.649999999994</v>
      </c>
      <c r="H255" s="132"/>
      <c r="I255" s="132">
        <v>69968.649999999994</v>
      </c>
    </row>
    <row r="256" spans="1:9" ht="114.75" customHeight="1" x14ac:dyDescent="0.25">
      <c r="A256" s="132">
        <f t="shared" si="8"/>
        <v>69</v>
      </c>
      <c r="B256" s="132" t="s">
        <v>887</v>
      </c>
      <c r="C256" s="132" t="s">
        <v>345</v>
      </c>
      <c r="D256" s="132" t="s">
        <v>1017</v>
      </c>
      <c r="E256" s="132"/>
      <c r="F256" s="132" t="s">
        <v>1018</v>
      </c>
      <c r="G256" s="132">
        <v>57735.11</v>
      </c>
      <c r="H256" s="132"/>
      <c r="I256" s="132">
        <v>57735.11</v>
      </c>
    </row>
    <row r="257" spans="1:9" ht="102" customHeight="1" x14ac:dyDescent="0.25">
      <c r="A257" s="132">
        <f t="shared" si="8"/>
        <v>70</v>
      </c>
      <c r="B257" s="132" t="s">
        <v>887</v>
      </c>
      <c r="C257" s="132" t="s">
        <v>345</v>
      </c>
      <c r="D257" s="132" t="s">
        <v>1019</v>
      </c>
      <c r="E257" s="132"/>
      <c r="F257" s="132" t="s">
        <v>1020</v>
      </c>
      <c r="G257" s="132">
        <v>28268.91</v>
      </c>
      <c r="H257" s="132"/>
      <c r="I257" s="132">
        <v>28268.91</v>
      </c>
    </row>
    <row r="258" spans="1:9" ht="114.75" customHeight="1" x14ac:dyDescent="0.25">
      <c r="A258" s="132">
        <f t="shared" si="8"/>
        <v>71</v>
      </c>
      <c r="B258" s="132" t="s">
        <v>887</v>
      </c>
      <c r="C258" s="132" t="s">
        <v>345</v>
      </c>
      <c r="D258" s="132" t="s">
        <v>1021</v>
      </c>
      <c r="E258" s="132"/>
      <c r="F258" s="132" t="s">
        <v>1022</v>
      </c>
      <c r="G258" s="132">
        <v>70000</v>
      </c>
      <c r="H258" s="132"/>
      <c r="I258" s="132">
        <v>70000</v>
      </c>
    </row>
    <row r="259" spans="1:9" ht="114.75" customHeight="1" x14ac:dyDescent="0.25">
      <c r="A259" s="132">
        <f t="shared" si="8"/>
        <v>72</v>
      </c>
      <c r="B259" s="132" t="s">
        <v>887</v>
      </c>
      <c r="C259" s="132" t="s">
        <v>345</v>
      </c>
      <c r="D259" s="132" t="s">
        <v>1023</v>
      </c>
      <c r="E259" s="132"/>
      <c r="F259" s="132" t="s">
        <v>1024</v>
      </c>
      <c r="G259" s="132">
        <v>70000</v>
      </c>
      <c r="H259" s="132"/>
      <c r="I259" s="132">
        <v>70000</v>
      </c>
    </row>
    <row r="260" spans="1:9" ht="102" customHeight="1" x14ac:dyDescent="0.25">
      <c r="A260" s="132">
        <f t="shared" si="8"/>
        <v>73</v>
      </c>
      <c r="B260" s="132" t="s">
        <v>887</v>
      </c>
      <c r="C260" s="132" t="s">
        <v>345</v>
      </c>
      <c r="D260" s="132" t="s">
        <v>1025</v>
      </c>
      <c r="E260" s="132"/>
      <c r="F260" s="132" t="s">
        <v>1026</v>
      </c>
      <c r="G260" s="132">
        <v>70000</v>
      </c>
      <c r="H260" s="132"/>
      <c r="I260" s="132">
        <v>70000</v>
      </c>
    </row>
    <row r="261" spans="1:9" ht="114.75" customHeight="1" x14ac:dyDescent="0.25">
      <c r="A261" s="132">
        <f t="shared" si="8"/>
        <v>74</v>
      </c>
      <c r="B261" s="132" t="s">
        <v>887</v>
      </c>
      <c r="C261" s="132" t="s">
        <v>345</v>
      </c>
      <c r="D261" s="132" t="s">
        <v>1027</v>
      </c>
      <c r="E261" s="132"/>
      <c r="F261" s="132" t="s">
        <v>1028</v>
      </c>
      <c r="G261" s="132">
        <v>70000</v>
      </c>
      <c r="H261" s="132"/>
      <c r="I261" s="132">
        <v>70000</v>
      </c>
    </row>
    <row r="262" spans="1:9" ht="102" customHeight="1" x14ac:dyDescent="0.25">
      <c r="A262" s="132">
        <f t="shared" si="8"/>
        <v>75</v>
      </c>
      <c r="B262" s="132" t="s">
        <v>887</v>
      </c>
      <c r="C262" s="132" t="s">
        <v>345</v>
      </c>
      <c r="D262" s="132" t="s">
        <v>1029</v>
      </c>
      <c r="E262" s="132"/>
      <c r="F262" s="132" t="s">
        <v>1030</v>
      </c>
      <c r="G262" s="132">
        <v>70000</v>
      </c>
      <c r="H262" s="132"/>
      <c r="I262" s="132">
        <v>70000</v>
      </c>
    </row>
    <row r="263" spans="1:9" ht="127.5" customHeight="1" x14ac:dyDescent="0.25">
      <c r="A263" s="132">
        <f t="shared" si="8"/>
        <v>76</v>
      </c>
      <c r="B263" s="132" t="s">
        <v>887</v>
      </c>
      <c r="C263" s="132" t="s">
        <v>345</v>
      </c>
      <c r="D263" s="132" t="s">
        <v>1031</v>
      </c>
      <c r="E263" s="132"/>
      <c r="F263" s="132" t="s">
        <v>1032</v>
      </c>
      <c r="G263" s="132">
        <v>68080.38</v>
      </c>
      <c r="H263" s="132"/>
      <c r="I263" s="132">
        <v>68080.38</v>
      </c>
    </row>
    <row r="264" spans="1:9" ht="127.5" customHeight="1" x14ac:dyDescent="0.25">
      <c r="A264" s="132">
        <f t="shared" si="8"/>
        <v>77</v>
      </c>
      <c r="B264" s="132" t="s">
        <v>887</v>
      </c>
      <c r="C264" s="132" t="s">
        <v>345</v>
      </c>
      <c r="D264" s="132" t="s">
        <v>1033</v>
      </c>
      <c r="E264" s="132"/>
      <c r="F264" s="132" t="s">
        <v>1034</v>
      </c>
      <c r="G264" s="132">
        <v>67101.06</v>
      </c>
      <c r="H264" s="132"/>
      <c r="I264" s="132">
        <v>67101.06</v>
      </c>
    </row>
    <row r="265" spans="1:9" ht="127.5" customHeight="1" x14ac:dyDescent="0.25">
      <c r="A265" s="132">
        <f t="shared" si="8"/>
        <v>78</v>
      </c>
      <c r="B265" s="132" t="s">
        <v>887</v>
      </c>
      <c r="C265" s="132" t="s">
        <v>345</v>
      </c>
      <c r="D265" s="132" t="s">
        <v>1035</v>
      </c>
      <c r="E265" s="132"/>
      <c r="F265" s="132" t="s">
        <v>1036</v>
      </c>
      <c r="G265" s="132">
        <v>69669.97</v>
      </c>
      <c r="H265" s="132"/>
      <c r="I265" s="132">
        <v>69669.97</v>
      </c>
    </row>
    <row r="266" spans="1:9" ht="127.5" customHeight="1" x14ac:dyDescent="0.25">
      <c r="A266" s="132">
        <f t="shared" si="8"/>
        <v>79</v>
      </c>
      <c r="B266" s="132" t="s">
        <v>887</v>
      </c>
      <c r="C266" s="132" t="s">
        <v>345</v>
      </c>
      <c r="D266" s="132" t="s">
        <v>1037</v>
      </c>
      <c r="E266" s="132"/>
      <c r="F266" s="132" t="s">
        <v>1038</v>
      </c>
      <c r="G266" s="132">
        <v>69658.539999999994</v>
      </c>
      <c r="H266" s="132"/>
      <c r="I266" s="132">
        <v>69658.539999999994</v>
      </c>
    </row>
    <row r="267" spans="1:9" ht="114.75" customHeight="1" x14ac:dyDescent="0.25">
      <c r="A267" s="132">
        <f t="shared" si="8"/>
        <v>80</v>
      </c>
      <c r="B267" s="132" t="s">
        <v>887</v>
      </c>
      <c r="C267" s="132" t="s">
        <v>345</v>
      </c>
      <c r="D267" s="132" t="s">
        <v>1039</v>
      </c>
      <c r="E267" s="132"/>
      <c r="F267" s="132" t="s">
        <v>1040</v>
      </c>
      <c r="G267" s="132">
        <v>70000</v>
      </c>
      <c r="H267" s="132"/>
      <c r="I267" s="132">
        <v>70000</v>
      </c>
    </row>
    <row r="268" spans="1:9" ht="102" customHeight="1" x14ac:dyDescent="0.25">
      <c r="A268" s="132">
        <f t="shared" si="8"/>
        <v>81</v>
      </c>
      <c r="B268" s="132" t="s">
        <v>887</v>
      </c>
      <c r="C268" s="132" t="s">
        <v>345</v>
      </c>
      <c r="D268" s="132" t="s">
        <v>1041</v>
      </c>
      <c r="E268" s="132"/>
      <c r="F268" s="132" t="s">
        <v>1042</v>
      </c>
      <c r="G268" s="132">
        <v>69929</v>
      </c>
      <c r="H268" s="132"/>
      <c r="I268" s="132">
        <v>69929</v>
      </c>
    </row>
    <row r="269" spans="1:9" ht="64.5" thickBot="1" x14ac:dyDescent="0.25">
      <c r="A269" s="456">
        <f t="shared" si="8"/>
        <v>82</v>
      </c>
      <c r="B269" s="452" t="s">
        <v>887</v>
      </c>
      <c r="C269" s="453" t="s">
        <v>345</v>
      </c>
      <c r="D269" s="454" t="s">
        <v>1043</v>
      </c>
      <c r="E269" s="456"/>
      <c r="F269" s="455" t="s">
        <v>1044</v>
      </c>
      <c r="G269" s="457">
        <v>56269.23</v>
      </c>
      <c r="H269" s="459"/>
      <c r="I269" s="460">
        <v>56269.23</v>
      </c>
    </row>
    <row r="270" spans="1:9" ht="16.5" thickBot="1" x14ac:dyDescent="0.3">
      <c r="A270" s="61"/>
      <c r="B270" s="64"/>
      <c r="C270" s="458"/>
      <c r="D270" s="461"/>
      <c r="E270" s="61"/>
      <c r="F270" s="458"/>
      <c r="G270" s="462"/>
      <c r="H270" s="463" t="s">
        <v>6424</v>
      </c>
      <c r="I270" s="464">
        <f>SUM(I227:I269)</f>
        <v>14303317.620000003</v>
      </c>
    </row>
  </sheetData>
  <mergeCells count="2">
    <mergeCell ref="A228:I228"/>
    <mergeCell ref="A1:I1"/>
  </mergeCells>
  <pageMargins left="0.7" right="0.7" top="0.75" bottom="0.75" header="0.3" footer="0.3"/>
  <pageSetup paperSize="9" scale="6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5"/>
  <sheetViews>
    <sheetView topLeftCell="A142" workbookViewId="0">
      <selection activeCell="J151" sqref="J151"/>
    </sheetView>
  </sheetViews>
  <sheetFormatPr defaultRowHeight="12.75" x14ac:dyDescent="0.2"/>
  <cols>
    <col min="1" max="1" width="9.140625" style="19"/>
    <col min="2" max="2" width="14.7109375" style="145" customWidth="1"/>
    <col min="3" max="3" width="22" style="21" customWidth="1"/>
    <col min="4" max="4" width="13.7109375" style="21" customWidth="1"/>
    <col min="5" max="5" width="16" style="21" customWidth="1"/>
    <col min="6" max="6" width="25.7109375" style="21" customWidth="1"/>
    <col min="7" max="7" width="27" style="21" customWidth="1"/>
    <col min="8" max="8" width="16.42578125" style="22" customWidth="1"/>
    <col min="9" max="9" width="18" style="22" customWidth="1"/>
    <col min="10" max="10" width="16.42578125" style="22" customWidth="1"/>
    <col min="11" max="11" width="10.5703125" style="19" bestFit="1" customWidth="1"/>
    <col min="12" max="16384" width="9.140625" style="19"/>
  </cols>
  <sheetData>
    <row r="1" spans="1:10" ht="48.75" customHeight="1" x14ac:dyDescent="0.2">
      <c r="A1" s="488" t="s">
        <v>5959</v>
      </c>
      <c r="B1" s="488"/>
      <c r="C1" s="488"/>
      <c r="D1" s="488"/>
      <c r="E1" s="488"/>
      <c r="F1" s="488"/>
      <c r="G1" s="488"/>
      <c r="H1" s="488"/>
      <c r="I1" s="488"/>
      <c r="J1" s="144"/>
    </row>
    <row r="2" spans="1:10" ht="25.5" x14ac:dyDescent="0.2">
      <c r="A2" s="433" t="s">
        <v>6009</v>
      </c>
      <c r="B2" s="433" t="s">
        <v>1045</v>
      </c>
      <c r="C2" s="434" t="s">
        <v>1046</v>
      </c>
      <c r="D2" s="434" t="s">
        <v>1047</v>
      </c>
      <c r="E2" s="434" t="s">
        <v>1048</v>
      </c>
      <c r="F2" s="433" t="s">
        <v>1049</v>
      </c>
      <c r="G2" s="435" t="s">
        <v>5960</v>
      </c>
      <c r="H2" s="435" t="s">
        <v>1050</v>
      </c>
      <c r="I2" s="435" t="s">
        <v>1051</v>
      </c>
      <c r="J2" s="144"/>
    </row>
    <row r="3" spans="1:10" ht="51" x14ac:dyDescent="0.2">
      <c r="A3" s="446">
        <v>1</v>
      </c>
      <c r="B3" s="436" t="s">
        <v>1052</v>
      </c>
      <c r="C3" s="436" t="s">
        <v>1053</v>
      </c>
      <c r="D3" s="437" t="s">
        <v>1054</v>
      </c>
      <c r="E3" s="436" t="s">
        <v>1055</v>
      </c>
      <c r="F3" s="436" t="s">
        <v>1056</v>
      </c>
      <c r="G3" s="438">
        <v>50000</v>
      </c>
      <c r="H3" s="439">
        <v>150000</v>
      </c>
      <c r="I3" s="439">
        <f t="shared" ref="I3:I12" si="0">SUM(G3:H3)</f>
        <v>200000</v>
      </c>
      <c r="J3" s="144"/>
    </row>
    <row r="4" spans="1:10" ht="51" x14ac:dyDescent="0.2">
      <c r="A4" s="446">
        <v>2</v>
      </c>
      <c r="B4" s="436" t="s">
        <v>1057</v>
      </c>
      <c r="C4" s="436" t="s">
        <v>1053</v>
      </c>
      <c r="D4" s="437" t="s">
        <v>1058</v>
      </c>
      <c r="E4" s="436" t="s">
        <v>1059</v>
      </c>
      <c r="F4" s="436" t="s">
        <v>1056</v>
      </c>
      <c r="G4" s="438">
        <v>50000</v>
      </c>
      <c r="H4" s="439">
        <v>25000</v>
      </c>
      <c r="I4" s="439">
        <f t="shared" si="0"/>
        <v>75000</v>
      </c>
      <c r="J4" s="144"/>
    </row>
    <row r="5" spans="1:10" ht="153" x14ac:dyDescent="0.2">
      <c r="A5" s="446">
        <v>3</v>
      </c>
      <c r="B5" s="436" t="s">
        <v>1060</v>
      </c>
      <c r="C5" s="436" t="s">
        <v>1053</v>
      </c>
      <c r="D5" s="437" t="s">
        <v>1061</v>
      </c>
      <c r="E5" s="436" t="s">
        <v>1062</v>
      </c>
      <c r="F5" s="436" t="s">
        <v>1056</v>
      </c>
      <c r="G5" s="438">
        <v>45071.09</v>
      </c>
      <c r="H5" s="439">
        <v>2062.31</v>
      </c>
      <c r="I5" s="439">
        <f t="shared" si="0"/>
        <v>47133.399999999994</v>
      </c>
      <c r="J5" s="144"/>
    </row>
    <row r="6" spans="1:10" ht="51" x14ac:dyDescent="0.2">
      <c r="A6" s="446">
        <v>4</v>
      </c>
      <c r="B6" s="436" t="s">
        <v>1063</v>
      </c>
      <c r="C6" s="436" t="s">
        <v>1053</v>
      </c>
      <c r="D6" s="437" t="s">
        <v>1064</v>
      </c>
      <c r="E6" s="436" t="s">
        <v>1065</v>
      </c>
      <c r="F6" s="436" t="s">
        <v>1056</v>
      </c>
      <c r="G6" s="438">
        <v>29000</v>
      </c>
      <c r="H6" s="439">
        <v>0</v>
      </c>
      <c r="I6" s="439">
        <f t="shared" si="0"/>
        <v>29000</v>
      </c>
      <c r="J6" s="144"/>
    </row>
    <row r="7" spans="1:10" ht="63.75" x14ac:dyDescent="0.2">
      <c r="A7" s="446">
        <v>5</v>
      </c>
      <c r="B7" s="436" t="s">
        <v>1052</v>
      </c>
      <c r="C7" s="436" t="s">
        <v>1053</v>
      </c>
      <c r="D7" s="437" t="s">
        <v>1066</v>
      </c>
      <c r="E7" s="436" t="s">
        <v>1067</v>
      </c>
      <c r="F7" s="436" t="s">
        <v>1056</v>
      </c>
      <c r="G7" s="438">
        <v>50000</v>
      </c>
      <c r="H7" s="439">
        <v>150000</v>
      </c>
      <c r="I7" s="439">
        <f t="shared" si="0"/>
        <v>200000</v>
      </c>
      <c r="J7" s="144"/>
    </row>
    <row r="8" spans="1:10" ht="38.25" x14ac:dyDescent="0.2">
      <c r="A8" s="446">
        <v>6</v>
      </c>
      <c r="B8" s="436" t="s">
        <v>1068</v>
      </c>
      <c r="C8" s="436" t="s">
        <v>1053</v>
      </c>
      <c r="D8" s="437" t="s">
        <v>1069</v>
      </c>
      <c r="E8" s="436" t="s">
        <v>1070</v>
      </c>
      <c r="F8" s="436" t="s">
        <v>1056</v>
      </c>
      <c r="G8" s="438">
        <v>49997</v>
      </c>
      <c r="H8" s="439">
        <v>2500</v>
      </c>
      <c r="I8" s="439">
        <f t="shared" si="0"/>
        <v>52497</v>
      </c>
      <c r="J8" s="144"/>
    </row>
    <row r="9" spans="1:10" ht="38.25" x14ac:dyDescent="0.2">
      <c r="A9" s="446">
        <v>7</v>
      </c>
      <c r="B9" s="436" t="s">
        <v>1071</v>
      </c>
      <c r="C9" s="436" t="s">
        <v>1053</v>
      </c>
      <c r="D9" s="437" t="s">
        <v>1072</v>
      </c>
      <c r="E9" s="436" t="s">
        <v>1073</v>
      </c>
      <c r="F9" s="436" t="s">
        <v>1056</v>
      </c>
      <c r="G9" s="438">
        <v>50000</v>
      </c>
      <c r="H9" s="439">
        <v>10000</v>
      </c>
      <c r="I9" s="439">
        <f t="shared" si="0"/>
        <v>60000</v>
      </c>
      <c r="J9" s="144"/>
    </row>
    <row r="10" spans="1:10" ht="38.25" x14ac:dyDescent="0.2">
      <c r="A10" s="446">
        <v>8</v>
      </c>
      <c r="B10" s="436" t="s">
        <v>1071</v>
      </c>
      <c r="C10" s="436" t="s">
        <v>1053</v>
      </c>
      <c r="D10" s="437" t="s">
        <v>1074</v>
      </c>
      <c r="E10" s="436" t="s">
        <v>1075</v>
      </c>
      <c r="F10" s="436" t="s">
        <v>1056</v>
      </c>
      <c r="G10" s="438">
        <v>30000</v>
      </c>
      <c r="H10" s="439">
        <v>6168</v>
      </c>
      <c r="I10" s="439">
        <f t="shared" si="0"/>
        <v>36168</v>
      </c>
      <c r="J10" s="144"/>
    </row>
    <row r="11" spans="1:10" ht="38.25" x14ac:dyDescent="0.2">
      <c r="A11" s="446">
        <v>9</v>
      </c>
      <c r="B11" s="436" t="s">
        <v>1060</v>
      </c>
      <c r="C11" s="436" t="s">
        <v>1053</v>
      </c>
      <c r="D11" s="437" t="s">
        <v>1076</v>
      </c>
      <c r="E11" s="436" t="s">
        <v>1077</v>
      </c>
      <c r="F11" s="436" t="s">
        <v>1056</v>
      </c>
      <c r="G11" s="438">
        <v>70000</v>
      </c>
      <c r="H11" s="439">
        <v>10000</v>
      </c>
      <c r="I11" s="439">
        <f t="shared" si="0"/>
        <v>80000</v>
      </c>
      <c r="J11" s="144"/>
    </row>
    <row r="12" spans="1:10" ht="51" x14ac:dyDescent="0.2">
      <c r="A12" s="446">
        <v>10</v>
      </c>
      <c r="B12" s="436" t="s">
        <v>1060</v>
      </c>
      <c r="C12" s="436" t="s">
        <v>1053</v>
      </c>
      <c r="D12" s="437" t="s">
        <v>1078</v>
      </c>
      <c r="E12" s="436" t="s">
        <v>1079</v>
      </c>
      <c r="F12" s="436" t="s">
        <v>1056</v>
      </c>
      <c r="G12" s="438">
        <v>70000</v>
      </c>
      <c r="H12" s="439">
        <v>10000</v>
      </c>
      <c r="I12" s="439">
        <f t="shared" si="0"/>
        <v>80000</v>
      </c>
      <c r="J12" s="144"/>
    </row>
    <row r="13" spans="1:10" ht="51" x14ac:dyDescent="0.2">
      <c r="A13" s="446">
        <v>11</v>
      </c>
      <c r="B13" s="436" t="s">
        <v>1063</v>
      </c>
      <c r="C13" s="436" t="s">
        <v>1053</v>
      </c>
      <c r="D13" s="437" t="s">
        <v>1080</v>
      </c>
      <c r="E13" s="436" t="s">
        <v>1081</v>
      </c>
      <c r="F13" s="436" t="s">
        <v>1056</v>
      </c>
      <c r="G13" s="438">
        <v>50000</v>
      </c>
      <c r="H13" s="439">
        <v>5000</v>
      </c>
      <c r="I13" s="439">
        <f>SUM(G13:H13)</f>
        <v>55000</v>
      </c>
      <c r="J13" s="144"/>
    </row>
    <row r="14" spans="1:10" ht="38.25" x14ac:dyDescent="0.2">
      <c r="A14" s="446">
        <v>12</v>
      </c>
      <c r="B14" s="436" t="s">
        <v>1060</v>
      </c>
      <c r="C14" s="436" t="s">
        <v>1053</v>
      </c>
      <c r="D14" s="437" t="s">
        <v>1082</v>
      </c>
      <c r="E14" s="436" t="s">
        <v>1083</v>
      </c>
      <c r="F14" s="436" t="s">
        <v>1056</v>
      </c>
      <c r="G14" s="438">
        <v>70000</v>
      </c>
      <c r="H14" s="439">
        <v>10000</v>
      </c>
      <c r="I14" s="439">
        <f>SUM(G14:H14)</f>
        <v>80000</v>
      </c>
      <c r="J14" s="144"/>
    </row>
    <row r="15" spans="1:10" ht="38.25" x14ac:dyDescent="0.2">
      <c r="A15" s="446">
        <v>13</v>
      </c>
      <c r="B15" s="436" t="s">
        <v>1084</v>
      </c>
      <c r="C15" s="436" t="s">
        <v>1085</v>
      </c>
      <c r="D15" s="440" t="s">
        <v>1086</v>
      </c>
      <c r="E15" s="436" t="s">
        <v>1087</v>
      </c>
      <c r="F15" s="436" t="s">
        <v>1088</v>
      </c>
      <c r="G15" s="438">
        <v>70000</v>
      </c>
      <c r="H15" s="439">
        <v>230000</v>
      </c>
      <c r="I15" s="439">
        <v>300000</v>
      </c>
      <c r="J15" s="144"/>
    </row>
    <row r="16" spans="1:10" ht="51" x14ac:dyDescent="0.2">
      <c r="A16" s="446">
        <v>14</v>
      </c>
      <c r="B16" s="436" t="s">
        <v>1089</v>
      </c>
      <c r="C16" s="436" t="s">
        <v>1085</v>
      </c>
      <c r="D16" s="440" t="s">
        <v>1090</v>
      </c>
      <c r="E16" s="436" t="s">
        <v>1091</v>
      </c>
      <c r="F16" s="436" t="s">
        <v>1088</v>
      </c>
      <c r="G16" s="438">
        <v>50000</v>
      </c>
      <c r="H16" s="439">
        <v>10000</v>
      </c>
      <c r="I16" s="439">
        <v>60000</v>
      </c>
      <c r="J16" s="144"/>
    </row>
    <row r="17" spans="1:10" ht="38.25" x14ac:dyDescent="0.2">
      <c r="A17" s="446">
        <v>15</v>
      </c>
      <c r="B17" s="436" t="s">
        <v>1092</v>
      </c>
      <c r="C17" s="436" t="s">
        <v>1085</v>
      </c>
      <c r="D17" s="440" t="s">
        <v>1093</v>
      </c>
      <c r="E17" s="436" t="s">
        <v>1094</v>
      </c>
      <c r="F17" s="436" t="s">
        <v>1088</v>
      </c>
      <c r="G17" s="438">
        <v>50000</v>
      </c>
      <c r="H17" s="439">
        <v>40000</v>
      </c>
      <c r="I17" s="439">
        <v>90000</v>
      </c>
      <c r="J17" s="144"/>
    </row>
    <row r="18" spans="1:10" ht="51" x14ac:dyDescent="0.2">
      <c r="A18" s="446">
        <v>16</v>
      </c>
      <c r="B18" s="436" t="s">
        <v>1095</v>
      </c>
      <c r="C18" s="436" t="s">
        <v>1085</v>
      </c>
      <c r="D18" s="440" t="s">
        <v>1096</v>
      </c>
      <c r="E18" s="436" t="s">
        <v>1097</v>
      </c>
      <c r="F18" s="436" t="s">
        <v>1088</v>
      </c>
      <c r="G18" s="438">
        <v>50000</v>
      </c>
      <c r="H18" s="439">
        <v>44000</v>
      </c>
      <c r="I18" s="439">
        <v>94000</v>
      </c>
      <c r="J18" s="144"/>
    </row>
    <row r="19" spans="1:10" ht="38.25" x14ac:dyDescent="0.2">
      <c r="A19" s="446">
        <v>17</v>
      </c>
      <c r="B19" s="436" t="s">
        <v>1098</v>
      </c>
      <c r="C19" s="436" t="s">
        <v>1085</v>
      </c>
      <c r="D19" s="440" t="s">
        <v>1099</v>
      </c>
      <c r="E19" s="436" t="s">
        <v>1100</v>
      </c>
      <c r="F19" s="436" t="s">
        <v>1088</v>
      </c>
      <c r="G19" s="438">
        <v>50000</v>
      </c>
      <c r="H19" s="439">
        <v>150000</v>
      </c>
      <c r="I19" s="439">
        <v>200000</v>
      </c>
      <c r="J19" s="144"/>
    </row>
    <row r="20" spans="1:10" ht="89.25" x14ac:dyDescent="0.2">
      <c r="A20" s="446">
        <v>18</v>
      </c>
      <c r="B20" s="436" t="s">
        <v>1101</v>
      </c>
      <c r="C20" s="436" t="s">
        <v>1085</v>
      </c>
      <c r="D20" s="440" t="s">
        <v>1102</v>
      </c>
      <c r="E20" s="436" t="s">
        <v>1103</v>
      </c>
      <c r="F20" s="436" t="s">
        <v>1088</v>
      </c>
      <c r="G20" s="438">
        <v>50000</v>
      </c>
      <c r="H20" s="439">
        <v>20000</v>
      </c>
      <c r="I20" s="439">
        <v>70000</v>
      </c>
      <c r="J20" s="144"/>
    </row>
    <row r="21" spans="1:10" ht="76.5" x14ac:dyDescent="0.2">
      <c r="A21" s="446">
        <v>19</v>
      </c>
      <c r="B21" s="436" t="s">
        <v>1104</v>
      </c>
      <c r="C21" s="436" t="s">
        <v>1085</v>
      </c>
      <c r="D21" s="440" t="s">
        <v>1105</v>
      </c>
      <c r="E21" s="436" t="s">
        <v>1106</v>
      </c>
      <c r="F21" s="436" t="s">
        <v>1088</v>
      </c>
      <c r="G21" s="438">
        <v>50000</v>
      </c>
      <c r="H21" s="439">
        <v>58000</v>
      </c>
      <c r="I21" s="439">
        <v>108000</v>
      </c>
      <c r="J21" s="144"/>
    </row>
    <row r="22" spans="1:10" ht="51" x14ac:dyDescent="0.2">
      <c r="A22" s="446">
        <v>20</v>
      </c>
      <c r="B22" s="436" t="s">
        <v>1107</v>
      </c>
      <c r="C22" s="436" t="s">
        <v>1085</v>
      </c>
      <c r="D22" s="440" t="s">
        <v>1108</v>
      </c>
      <c r="E22" s="436" t="s">
        <v>1109</v>
      </c>
      <c r="F22" s="436" t="s">
        <v>1088</v>
      </c>
      <c r="G22" s="438">
        <v>50000</v>
      </c>
      <c r="H22" s="439">
        <v>0</v>
      </c>
      <c r="I22" s="439">
        <v>50000</v>
      </c>
      <c r="J22" s="144"/>
    </row>
    <row r="23" spans="1:10" ht="38.25" x14ac:dyDescent="0.2">
      <c r="A23" s="446">
        <v>21</v>
      </c>
      <c r="B23" s="436" t="s">
        <v>1110</v>
      </c>
      <c r="C23" s="436" t="s">
        <v>1085</v>
      </c>
      <c r="D23" s="440" t="s">
        <v>1111</v>
      </c>
      <c r="E23" s="436" t="s">
        <v>1112</v>
      </c>
      <c r="F23" s="436" t="s">
        <v>1088</v>
      </c>
      <c r="G23" s="438">
        <v>50000</v>
      </c>
      <c r="H23" s="439">
        <v>0</v>
      </c>
      <c r="I23" s="439">
        <v>50000</v>
      </c>
      <c r="J23" s="144"/>
    </row>
    <row r="24" spans="1:10" ht="38.25" x14ac:dyDescent="0.2">
      <c r="A24" s="446">
        <v>22</v>
      </c>
      <c r="B24" s="436" t="s">
        <v>1113</v>
      </c>
      <c r="C24" s="436" t="s">
        <v>1085</v>
      </c>
      <c r="D24" s="440" t="s">
        <v>1114</v>
      </c>
      <c r="E24" s="436" t="s">
        <v>1115</v>
      </c>
      <c r="F24" s="436" t="s">
        <v>1088</v>
      </c>
      <c r="G24" s="438">
        <v>50000</v>
      </c>
      <c r="H24" s="439">
        <v>20000</v>
      </c>
      <c r="I24" s="439">
        <v>70000</v>
      </c>
      <c r="J24" s="144"/>
    </row>
    <row r="25" spans="1:10" ht="63.75" x14ac:dyDescent="0.2">
      <c r="A25" s="446">
        <v>23</v>
      </c>
      <c r="B25" s="436" t="s">
        <v>1116</v>
      </c>
      <c r="C25" s="436" t="s">
        <v>1085</v>
      </c>
      <c r="D25" s="440" t="s">
        <v>1117</v>
      </c>
      <c r="E25" s="436" t="s">
        <v>1118</v>
      </c>
      <c r="F25" s="436" t="s">
        <v>1088</v>
      </c>
      <c r="G25" s="438">
        <v>50000</v>
      </c>
      <c r="H25" s="439">
        <v>0</v>
      </c>
      <c r="I25" s="439">
        <v>50000</v>
      </c>
      <c r="J25" s="144"/>
    </row>
    <row r="26" spans="1:10" ht="38.25" x14ac:dyDescent="0.2">
      <c r="A26" s="446">
        <v>24</v>
      </c>
      <c r="B26" s="436" t="s">
        <v>1119</v>
      </c>
      <c r="C26" s="436" t="s">
        <v>1085</v>
      </c>
      <c r="D26" s="440" t="s">
        <v>1120</v>
      </c>
      <c r="E26" s="436" t="s">
        <v>1121</v>
      </c>
      <c r="F26" s="436" t="s">
        <v>1088</v>
      </c>
      <c r="G26" s="438">
        <v>50000</v>
      </c>
      <c r="H26" s="439">
        <v>182500</v>
      </c>
      <c r="I26" s="439">
        <v>232500</v>
      </c>
      <c r="J26" s="144"/>
    </row>
    <row r="27" spans="1:10" ht="127.5" x14ac:dyDescent="0.2">
      <c r="A27" s="446">
        <v>25</v>
      </c>
      <c r="B27" s="436" t="s">
        <v>1122</v>
      </c>
      <c r="C27" s="436" t="s">
        <v>1085</v>
      </c>
      <c r="D27" s="440" t="s">
        <v>1123</v>
      </c>
      <c r="E27" s="436" t="s">
        <v>1124</v>
      </c>
      <c r="F27" s="436" t="s">
        <v>1088</v>
      </c>
      <c r="G27" s="438">
        <v>50000</v>
      </c>
      <c r="H27" s="439">
        <v>0</v>
      </c>
      <c r="I27" s="439">
        <v>50000</v>
      </c>
      <c r="J27" s="144"/>
    </row>
    <row r="28" spans="1:10" ht="102" x14ac:dyDescent="0.2">
      <c r="A28" s="446">
        <v>26</v>
      </c>
      <c r="B28" s="436" t="s">
        <v>1125</v>
      </c>
      <c r="C28" s="436" t="s">
        <v>1085</v>
      </c>
      <c r="D28" s="440" t="s">
        <v>1126</v>
      </c>
      <c r="E28" s="436" t="s">
        <v>1127</v>
      </c>
      <c r="F28" s="436" t="s">
        <v>1088</v>
      </c>
      <c r="G28" s="438">
        <v>50000</v>
      </c>
      <c r="H28" s="439">
        <v>0</v>
      </c>
      <c r="I28" s="439">
        <v>50000</v>
      </c>
      <c r="J28" s="144"/>
    </row>
    <row r="29" spans="1:10" ht="38.25" x14ac:dyDescent="0.2">
      <c r="A29" s="446">
        <v>27</v>
      </c>
      <c r="B29" s="436" t="s">
        <v>1128</v>
      </c>
      <c r="C29" s="436" t="s">
        <v>1085</v>
      </c>
      <c r="D29" s="440" t="s">
        <v>1129</v>
      </c>
      <c r="E29" s="436" t="s">
        <v>1130</v>
      </c>
      <c r="F29" s="436" t="s">
        <v>1088</v>
      </c>
      <c r="G29" s="438">
        <v>25000</v>
      </c>
      <c r="H29" s="439">
        <v>0</v>
      </c>
      <c r="I29" s="439">
        <v>25000</v>
      </c>
      <c r="J29" s="144"/>
    </row>
    <row r="30" spans="1:10" ht="51" x14ac:dyDescent="0.2">
      <c r="A30" s="446">
        <v>28</v>
      </c>
      <c r="B30" s="436" t="s">
        <v>1131</v>
      </c>
      <c r="C30" s="436" t="s">
        <v>1085</v>
      </c>
      <c r="D30" s="440" t="s">
        <v>1132</v>
      </c>
      <c r="E30" s="436" t="s">
        <v>1133</v>
      </c>
      <c r="F30" s="436" t="s">
        <v>1088</v>
      </c>
      <c r="G30" s="438">
        <v>35000</v>
      </c>
      <c r="H30" s="439">
        <v>0</v>
      </c>
      <c r="I30" s="439">
        <v>35000</v>
      </c>
      <c r="J30" s="144"/>
    </row>
    <row r="31" spans="1:10" ht="38.25" x14ac:dyDescent="0.2">
      <c r="A31" s="446">
        <v>29</v>
      </c>
      <c r="B31" s="436" t="s">
        <v>1095</v>
      </c>
      <c r="C31" s="436" t="s">
        <v>1085</v>
      </c>
      <c r="D31" s="440" t="s">
        <v>1134</v>
      </c>
      <c r="E31" s="436" t="s">
        <v>1135</v>
      </c>
      <c r="F31" s="436" t="s">
        <v>1088</v>
      </c>
      <c r="G31" s="438">
        <v>48500</v>
      </c>
      <c r="H31" s="439">
        <v>0</v>
      </c>
      <c r="I31" s="439">
        <v>48500</v>
      </c>
      <c r="J31" s="144"/>
    </row>
    <row r="32" spans="1:10" ht="38.25" x14ac:dyDescent="0.2">
      <c r="A32" s="446">
        <v>30</v>
      </c>
      <c r="B32" s="436" t="s">
        <v>1119</v>
      </c>
      <c r="C32" s="436" t="s">
        <v>1085</v>
      </c>
      <c r="D32" s="440" t="s">
        <v>1136</v>
      </c>
      <c r="E32" s="436" t="s">
        <v>1137</v>
      </c>
      <c r="F32" s="436" t="s">
        <v>1088</v>
      </c>
      <c r="G32" s="438">
        <v>50000</v>
      </c>
      <c r="H32" s="439">
        <v>260500</v>
      </c>
      <c r="I32" s="439">
        <v>310500</v>
      </c>
      <c r="J32" s="144"/>
    </row>
    <row r="33" spans="1:10" ht="102" x14ac:dyDescent="0.2">
      <c r="A33" s="446">
        <v>31</v>
      </c>
      <c r="B33" s="436" t="s">
        <v>1089</v>
      </c>
      <c r="C33" s="436" t="s">
        <v>1085</v>
      </c>
      <c r="D33" s="440" t="s">
        <v>1138</v>
      </c>
      <c r="E33" s="436" t="s">
        <v>1139</v>
      </c>
      <c r="F33" s="436" t="s">
        <v>1088</v>
      </c>
      <c r="G33" s="438">
        <v>50000</v>
      </c>
      <c r="H33" s="439">
        <v>10000</v>
      </c>
      <c r="I33" s="439">
        <v>60000</v>
      </c>
      <c r="J33" s="144"/>
    </row>
    <row r="34" spans="1:10" ht="25.5" x14ac:dyDescent="0.2">
      <c r="A34" s="446">
        <v>32</v>
      </c>
      <c r="B34" s="436" t="s">
        <v>1140</v>
      </c>
      <c r="C34" s="436" t="s">
        <v>1141</v>
      </c>
      <c r="D34" s="440" t="s">
        <v>1142</v>
      </c>
      <c r="E34" s="436" t="s">
        <v>1143</v>
      </c>
      <c r="F34" s="436" t="s">
        <v>1144</v>
      </c>
      <c r="G34" s="438">
        <v>70000</v>
      </c>
      <c r="H34" s="439">
        <v>0</v>
      </c>
      <c r="I34" s="439">
        <v>70000</v>
      </c>
      <c r="J34" s="144"/>
    </row>
    <row r="35" spans="1:10" ht="38.25" x14ac:dyDescent="0.2">
      <c r="A35" s="446">
        <v>33</v>
      </c>
      <c r="B35" s="436" t="s">
        <v>1140</v>
      </c>
      <c r="C35" s="436" t="s">
        <v>1141</v>
      </c>
      <c r="D35" s="440" t="s">
        <v>1145</v>
      </c>
      <c r="E35" s="436" t="s">
        <v>1146</v>
      </c>
      <c r="F35" s="436" t="s">
        <v>1144</v>
      </c>
      <c r="G35" s="438">
        <v>70000</v>
      </c>
      <c r="H35" s="439">
        <v>0</v>
      </c>
      <c r="I35" s="439">
        <v>70000</v>
      </c>
      <c r="J35" s="144"/>
    </row>
    <row r="36" spans="1:10" ht="38.25" x14ac:dyDescent="0.2">
      <c r="A36" s="446">
        <v>34</v>
      </c>
      <c r="B36" s="436" t="s">
        <v>1140</v>
      </c>
      <c r="C36" s="436" t="s">
        <v>1141</v>
      </c>
      <c r="D36" s="440" t="s">
        <v>1147</v>
      </c>
      <c r="E36" s="436" t="s">
        <v>1148</v>
      </c>
      <c r="F36" s="436" t="s">
        <v>1144</v>
      </c>
      <c r="G36" s="438">
        <v>70000</v>
      </c>
      <c r="H36" s="439">
        <v>0</v>
      </c>
      <c r="I36" s="439">
        <v>70000</v>
      </c>
      <c r="J36" s="144"/>
    </row>
    <row r="37" spans="1:10" ht="25.5" x14ac:dyDescent="0.2">
      <c r="A37" s="446">
        <v>35</v>
      </c>
      <c r="B37" s="436" t="s">
        <v>1140</v>
      </c>
      <c r="C37" s="436" t="s">
        <v>1141</v>
      </c>
      <c r="D37" s="440" t="s">
        <v>1149</v>
      </c>
      <c r="E37" s="436" t="s">
        <v>1150</v>
      </c>
      <c r="F37" s="436" t="s">
        <v>1144</v>
      </c>
      <c r="G37" s="438">
        <v>70000</v>
      </c>
      <c r="H37" s="439">
        <v>0</v>
      </c>
      <c r="I37" s="439">
        <v>70000</v>
      </c>
      <c r="J37" s="144"/>
    </row>
    <row r="38" spans="1:10" ht="25.5" x14ac:dyDescent="0.2">
      <c r="A38" s="446">
        <v>36</v>
      </c>
      <c r="B38" s="436" t="s">
        <v>1140</v>
      </c>
      <c r="C38" s="436" t="s">
        <v>1141</v>
      </c>
      <c r="D38" s="440" t="s">
        <v>1151</v>
      </c>
      <c r="E38" s="436" t="s">
        <v>1152</v>
      </c>
      <c r="F38" s="436" t="s">
        <v>1144</v>
      </c>
      <c r="G38" s="438">
        <v>70000</v>
      </c>
      <c r="H38" s="439">
        <v>0</v>
      </c>
      <c r="I38" s="439">
        <v>70000</v>
      </c>
      <c r="J38" s="144"/>
    </row>
    <row r="39" spans="1:10" ht="25.5" x14ac:dyDescent="0.2">
      <c r="A39" s="446">
        <v>37</v>
      </c>
      <c r="B39" s="436" t="s">
        <v>1140</v>
      </c>
      <c r="C39" s="436" t="s">
        <v>1141</v>
      </c>
      <c r="D39" s="440" t="s">
        <v>1153</v>
      </c>
      <c r="E39" s="436" t="s">
        <v>1154</v>
      </c>
      <c r="F39" s="436" t="s">
        <v>1144</v>
      </c>
      <c r="G39" s="438">
        <v>70000</v>
      </c>
      <c r="H39" s="439">
        <v>0</v>
      </c>
      <c r="I39" s="439">
        <v>70000</v>
      </c>
      <c r="J39" s="144"/>
    </row>
    <row r="40" spans="1:10" ht="25.5" x14ac:dyDescent="0.2">
      <c r="A40" s="446">
        <v>38</v>
      </c>
      <c r="B40" s="436" t="s">
        <v>1140</v>
      </c>
      <c r="C40" s="436" t="s">
        <v>1141</v>
      </c>
      <c r="D40" s="440" t="s">
        <v>1155</v>
      </c>
      <c r="E40" s="436" t="s">
        <v>1156</v>
      </c>
      <c r="F40" s="436" t="s">
        <v>1144</v>
      </c>
      <c r="G40" s="438">
        <v>70000</v>
      </c>
      <c r="H40" s="439">
        <v>0</v>
      </c>
      <c r="I40" s="439">
        <v>70000</v>
      </c>
      <c r="J40" s="144"/>
    </row>
    <row r="41" spans="1:10" ht="25.5" x14ac:dyDescent="0.2">
      <c r="A41" s="446">
        <v>39</v>
      </c>
      <c r="B41" s="436" t="s">
        <v>1140</v>
      </c>
      <c r="C41" s="436" t="s">
        <v>1141</v>
      </c>
      <c r="D41" s="440" t="s">
        <v>1157</v>
      </c>
      <c r="E41" s="436" t="s">
        <v>1158</v>
      </c>
      <c r="F41" s="436" t="s">
        <v>1144</v>
      </c>
      <c r="G41" s="438">
        <v>70000</v>
      </c>
      <c r="H41" s="439">
        <v>0</v>
      </c>
      <c r="I41" s="439">
        <v>70000</v>
      </c>
      <c r="J41" s="144"/>
    </row>
    <row r="42" spans="1:10" ht="25.5" x14ac:dyDescent="0.2">
      <c r="A42" s="446">
        <v>40</v>
      </c>
      <c r="B42" s="436" t="s">
        <v>1159</v>
      </c>
      <c r="C42" s="436" t="s">
        <v>1141</v>
      </c>
      <c r="D42" s="440" t="s">
        <v>1160</v>
      </c>
      <c r="E42" s="436" t="s">
        <v>1161</v>
      </c>
      <c r="F42" s="436" t="s">
        <v>1144</v>
      </c>
      <c r="G42" s="438">
        <v>50000</v>
      </c>
      <c r="H42" s="439">
        <v>150000</v>
      </c>
      <c r="I42" s="439">
        <v>200000</v>
      </c>
      <c r="J42" s="144"/>
    </row>
    <row r="43" spans="1:10" ht="38.25" x14ac:dyDescent="0.2">
      <c r="A43" s="446">
        <v>41</v>
      </c>
      <c r="B43" s="436" t="s">
        <v>1162</v>
      </c>
      <c r="C43" s="436" t="s">
        <v>1141</v>
      </c>
      <c r="D43" s="440" t="s">
        <v>1163</v>
      </c>
      <c r="E43" s="436" t="s">
        <v>1164</v>
      </c>
      <c r="F43" s="436" t="s">
        <v>1144</v>
      </c>
      <c r="G43" s="438">
        <v>26000</v>
      </c>
      <c r="H43" s="439">
        <v>0</v>
      </c>
      <c r="I43" s="439">
        <v>26000</v>
      </c>
      <c r="J43" s="144"/>
    </row>
    <row r="44" spans="1:10" ht="25.5" x14ac:dyDescent="0.2">
      <c r="A44" s="446">
        <v>42</v>
      </c>
      <c r="B44" s="436" t="s">
        <v>1165</v>
      </c>
      <c r="C44" s="436" t="s">
        <v>1141</v>
      </c>
      <c r="D44" s="440" t="s">
        <v>1166</v>
      </c>
      <c r="E44" s="436" t="s">
        <v>1167</v>
      </c>
      <c r="F44" s="436" t="s">
        <v>1144</v>
      </c>
      <c r="G44" s="438">
        <v>40800</v>
      </c>
      <c r="H44" s="439">
        <v>0</v>
      </c>
      <c r="I44" s="439">
        <v>40800</v>
      </c>
      <c r="J44" s="144"/>
    </row>
    <row r="45" spans="1:10" ht="25.5" x14ac:dyDescent="0.2">
      <c r="A45" s="446">
        <v>43</v>
      </c>
      <c r="B45" s="436" t="s">
        <v>1168</v>
      </c>
      <c r="C45" s="436" t="s">
        <v>1141</v>
      </c>
      <c r="D45" s="440" t="s">
        <v>1169</v>
      </c>
      <c r="E45" s="436" t="s">
        <v>1170</v>
      </c>
      <c r="F45" s="436" t="s">
        <v>1144</v>
      </c>
      <c r="G45" s="438">
        <v>50000</v>
      </c>
      <c r="H45" s="439">
        <v>45000</v>
      </c>
      <c r="I45" s="439">
        <v>95000</v>
      </c>
      <c r="J45" s="144"/>
    </row>
    <row r="46" spans="1:10" ht="25.5" x14ac:dyDescent="0.2">
      <c r="A46" s="446">
        <v>44</v>
      </c>
      <c r="B46" s="436" t="s">
        <v>1171</v>
      </c>
      <c r="C46" s="436" t="s">
        <v>1141</v>
      </c>
      <c r="D46" s="440" t="s">
        <v>1172</v>
      </c>
      <c r="E46" s="436" t="s">
        <v>1173</v>
      </c>
      <c r="F46" s="436" t="s">
        <v>1144</v>
      </c>
      <c r="G46" s="438">
        <v>35000</v>
      </c>
      <c r="H46" s="439">
        <v>0</v>
      </c>
      <c r="I46" s="439">
        <v>35000</v>
      </c>
      <c r="J46" s="144"/>
    </row>
    <row r="47" spans="1:10" ht="63.75" x14ac:dyDescent="0.2">
      <c r="A47" s="446">
        <v>45</v>
      </c>
      <c r="B47" s="436" t="s">
        <v>1174</v>
      </c>
      <c r="C47" s="436" t="s">
        <v>1141</v>
      </c>
      <c r="D47" s="440" t="s">
        <v>1175</v>
      </c>
      <c r="E47" s="436" t="s">
        <v>1176</v>
      </c>
      <c r="F47" s="436" t="s">
        <v>1144</v>
      </c>
      <c r="G47" s="438">
        <v>45000</v>
      </c>
      <c r="H47" s="439">
        <v>0</v>
      </c>
      <c r="I47" s="439">
        <v>45000</v>
      </c>
      <c r="J47" s="144"/>
    </row>
    <row r="48" spans="1:10" ht="25.5" x14ac:dyDescent="0.2">
      <c r="A48" s="446">
        <v>46</v>
      </c>
      <c r="B48" s="436" t="s">
        <v>1177</v>
      </c>
      <c r="C48" s="436" t="s">
        <v>1141</v>
      </c>
      <c r="D48" s="440" t="s">
        <v>1178</v>
      </c>
      <c r="E48" s="436" t="s">
        <v>1179</v>
      </c>
      <c r="F48" s="436" t="s">
        <v>1144</v>
      </c>
      <c r="G48" s="438">
        <v>25000</v>
      </c>
      <c r="H48" s="439">
        <v>0</v>
      </c>
      <c r="I48" s="439">
        <v>25000</v>
      </c>
      <c r="J48" s="144"/>
    </row>
    <row r="49" spans="1:10" ht="51" x14ac:dyDescent="0.2">
      <c r="A49" s="446">
        <v>47</v>
      </c>
      <c r="B49" s="436" t="s">
        <v>1180</v>
      </c>
      <c r="C49" s="436" t="s">
        <v>1141</v>
      </c>
      <c r="D49" s="440" t="s">
        <v>1181</v>
      </c>
      <c r="E49" s="436" t="s">
        <v>1182</v>
      </c>
      <c r="F49" s="436" t="s">
        <v>1144</v>
      </c>
      <c r="G49" s="438">
        <v>50000</v>
      </c>
      <c r="H49" s="439">
        <v>0</v>
      </c>
      <c r="I49" s="439">
        <v>50000</v>
      </c>
      <c r="J49" s="144"/>
    </row>
    <row r="50" spans="1:10" ht="25.5" x14ac:dyDescent="0.2">
      <c r="A50" s="446">
        <v>48</v>
      </c>
      <c r="B50" s="436" t="s">
        <v>1183</v>
      </c>
      <c r="C50" s="436" t="s">
        <v>1141</v>
      </c>
      <c r="D50" s="440" t="s">
        <v>1184</v>
      </c>
      <c r="E50" s="436" t="s">
        <v>1185</v>
      </c>
      <c r="F50" s="436" t="s">
        <v>1144</v>
      </c>
      <c r="G50" s="438">
        <v>50000</v>
      </c>
      <c r="H50" s="439">
        <v>63500</v>
      </c>
      <c r="I50" s="439">
        <v>113500</v>
      </c>
      <c r="J50" s="144"/>
    </row>
    <row r="51" spans="1:10" ht="38.25" x14ac:dyDescent="0.2">
      <c r="A51" s="446">
        <v>49</v>
      </c>
      <c r="B51" s="436" t="s">
        <v>1186</v>
      </c>
      <c r="C51" s="436" t="s">
        <v>1141</v>
      </c>
      <c r="D51" s="440" t="s">
        <v>1187</v>
      </c>
      <c r="E51" s="436" t="s">
        <v>1188</v>
      </c>
      <c r="F51" s="436" t="s">
        <v>1144</v>
      </c>
      <c r="G51" s="438">
        <v>50000</v>
      </c>
      <c r="H51" s="439">
        <v>35000</v>
      </c>
      <c r="I51" s="439">
        <v>85000</v>
      </c>
      <c r="J51" s="144"/>
    </row>
    <row r="52" spans="1:10" ht="51" x14ac:dyDescent="0.2">
      <c r="A52" s="446">
        <v>50</v>
      </c>
      <c r="B52" s="436" t="s">
        <v>1189</v>
      </c>
      <c r="C52" s="436" t="s">
        <v>1141</v>
      </c>
      <c r="D52" s="440" t="s">
        <v>1190</v>
      </c>
      <c r="E52" s="436" t="s">
        <v>1191</v>
      </c>
      <c r="F52" s="436" t="s">
        <v>1144</v>
      </c>
      <c r="G52" s="438">
        <v>45000</v>
      </c>
      <c r="H52" s="439">
        <v>0</v>
      </c>
      <c r="I52" s="439">
        <v>45000</v>
      </c>
      <c r="J52" s="144"/>
    </row>
    <row r="53" spans="1:10" ht="38.25" x14ac:dyDescent="0.2">
      <c r="A53" s="446">
        <v>51</v>
      </c>
      <c r="B53" s="436" t="s">
        <v>1192</v>
      </c>
      <c r="C53" s="436" t="s">
        <v>1141</v>
      </c>
      <c r="D53" s="440" t="s">
        <v>1193</v>
      </c>
      <c r="E53" s="436" t="s">
        <v>1194</v>
      </c>
      <c r="F53" s="436" t="s">
        <v>1144</v>
      </c>
      <c r="G53" s="438">
        <v>50000</v>
      </c>
      <c r="H53" s="439">
        <v>0</v>
      </c>
      <c r="I53" s="439">
        <v>50000</v>
      </c>
      <c r="J53" s="144"/>
    </row>
    <row r="54" spans="1:10" ht="38.25" x14ac:dyDescent="0.2">
      <c r="A54" s="446">
        <v>52</v>
      </c>
      <c r="B54" s="436" t="s">
        <v>1195</v>
      </c>
      <c r="C54" s="436" t="s">
        <v>1141</v>
      </c>
      <c r="D54" s="440" t="s">
        <v>1196</v>
      </c>
      <c r="E54" s="436" t="s">
        <v>1197</v>
      </c>
      <c r="F54" s="436" t="s">
        <v>1144</v>
      </c>
      <c r="G54" s="438">
        <v>50000</v>
      </c>
      <c r="H54" s="439">
        <v>30000</v>
      </c>
      <c r="I54" s="439">
        <v>80000</v>
      </c>
      <c r="J54" s="144"/>
    </row>
    <row r="55" spans="1:10" ht="25.5" x14ac:dyDescent="0.2">
      <c r="A55" s="446">
        <v>53</v>
      </c>
      <c r="B55" s="436" t="s">
        <v>1198</v>
      </c>
      <c r="C55" s="436" t="s">
        <v>1141</v>
      </c>
      <c r="D55" s="440" t="s">
        <v>1199</v>
      </c>
      <c r="E55" s="436" t="s">
        <v>1200</v>
      </c>
      <c r="F55" s="436" t="s">
        <v>1144</v>
      </c>
      <c r="G55" s="438">
        <v>50000</v>
      </c>
      <c r="H55" s="439">
        <v>0</v>
      </c>
      <c r="I55" s="439">
        <v>50000</v>
      </c>
      <c r="J55" s="144"/>
    </row>
    <row r="56" spans="1:10" ht="38.25" x14ac:dyDescent="0.2">
      <c r="A56" s="446">
        <v>54</v>
      </c>
      <c r="B56" s="436" t="s">
        <v>1162</v>
      </c>
      <c r="C56" s="436" t="s">
        <v>1141</v>
      </c>
      <c r="D56" s="440" t="s">
        <v>1201</v>
      </c>
      <c r="E56" s="436" t="s">
        <v>1202</v>
      </c>
      <c r="F56" s="436" t="s">
        <v>1144</v>
      </c>
      <c r="G56" s="438">
        <v>11000</v>
      </c>
      <c r="H56" s="439">
        <v>0</v>
      </c>
      <c r="I56" s="439">
        <v>11000</v>
      </c>
      <c r="J56" s="144"/>
    </row>
    <row r="57" spans="1:10" ht="38.25" x14ac:dyDescent="0.2">
      <c r="A57" s="446">
        <v>55</v>
      </c>
      <c r="B57" s="436" t="s">
        <v>1168</v>
      </c>
      <c r="C57" s="436" t="s">
        <v>1141</v>
      </c>
      <c r="D57" s="440" t="s">
        <v>1203</v>
      </c>
      <c r="E57" s="436" t="s">
        <v>1204</v>
      </c>
      <c r="F57" s="436" t="s">
        <v>1144</v>
      </c>
      <c r="G57" s="438">
        <v>50000</v>
      </c>
      <c r="H57" s="439">
        <v>105000</v>
      </c>
      <c r="I57" s="439">
        <v>155000</v>
      </c>
      <c r="J57" s="144"/>
    </row>
    <row r="58" spans="1:10" ht="25.5" x14ac:dyDescent="0.2">
      <c r="A58" s="446">
        <v>56</v>
      </c>
      <c r="B58" s="436" t="s">
        <v>1192</v>
      </c>
      <c r="C58" s="436" t="s">
        <v>1141</v>
      </c>
      <c r="D58" s="440" t="s">
        <v>1205</v>
      </c>
      <c r="E58" s="436" t="s">
        <v>1206</v>
      </c>
      <c r="F58" s="436" t="s">
        <v>1144</v>
      </c>
      <c r="G58" s="438">
        <v>50000</v>
      </c>
      <c r="H58" s="439">
        <v>0</v>
      </c>
      <c r="I58" s="439">
        <v>50000</v>
      </c>
      <c r="J58" s="144"/>
    </row>
    <row r="59" spans="1:10" ht="51" x14ac:dyDescent="0.2">
      <c r="A59" s="446">
        <v>57</v>
      </c>
      <c r="B59" s="436" t="s">
        <v>1162</v>
      </c>
      <c r="C59" s="436" t="s">
        <v>1141</v>
      </c>
      <c r="D59" s="440" t="s">
        <v>1207</v>
      </c>
      <c r="E59" s="436" t="s">
        <v>1208</v>
      </c>
      <c r="F59" s="436" t="s">
        <v>1144</v>
      </c>
      <c r="G59" s="438">
        <v>19500</v>
      </c>
      <c r="H59" s="439">
        <v>0</v>
      </c>
      <c r="I59" s="439">
        <v>19500</v>
      </c>
    </row>
    <row r="60" spans="1:10" ht="25.5" x14ac:dyDescent="0.2">
      <c r="A60" s="446">
        <v>58</v>
      </c>
      <c r="B60" s="436" t="s">
        <v>1168</v>
      </c>
      <c r="C60" s="436" t="s">
        <v>1141</v>
      </c>
      <c r="D60" s="440" t="s">
        <v>1209</v>
      </c>
      <c r="E60" s="436" t="s">
        <v>1210</v>
      </c>
      <c r="F60" s="436" t="s">
        <v>1144</v>
      </c>
      <c r="G60" s="438">
        <v>50000</v>
      </c>
      <c r="H60" s="439">
        <v>200000</v>
      </c>
      <c r="I60" s="439">
        <v>250000</v>
      </c>
    </row>
    <row r="61" spans="1:10" ht="25.5" x14ac:dyDescent="0.2">
      <c r="A61" s="446">
        <v>59</v>
      </c>
      <c r="B61" s="436" t="s">
        <v>1192</v>
      </c>
      <c r="C61" s="436" t="s">
        <v>1141</v>
      </c>
      <c r="D61" s="440" t="s">
        <v>1211</v>
      </c>
      <c r="E61" s="436" t="s">
        <v>1212</v>
      </c>
      <c r="F61" s="436" t="s">
        <v>1144</v>
      </c>
      <c r="G61" s="438">
        <v>50000</v>
      </c>
      <c r="H61" s="439">
        <v>0</v>
      </c>
      <c r="I61" s="439">
        <v>50000</v>
      </c>
    </row>
    <row r="62" spans="1:10" ht="51" x14ac:dyDescent="0.2">
      <c r="A62" s="446">
        <v>60</v>
      </c>
      <c r="B62" s="436" t="s">
        <v>1213</v>
      </c>
      <c r="C62" s="436" t="s">
        <v>1141</v>
      </c>
      <c r="D62" s="440" t="s">
        <v>1214</v>
      </c>
      <c r="E62" s="436" t="s">
        <v>1215</v>
      </c>
      <c r="F62" s="436" t="s">
        <v>1144</v>
      </c>
      <c r="G62" s="438">
        <v>50000</v>
      </c>
      <c r="H62" s="439">
        <v>0</v>
      </c>
      <c r="I62" s="439">
        <v>50000</v>
      </c>
    </row>
    <row r="63" spans="1:10" ht="38.25" x14ac:dyDescent="0.2">
      <c r="A63" s="446">
        <v>61</v>
      </c>
      <c r="B63" s="436" t="s">
        <v>1140</v>
      </c>
      <c r="C63" s="436" t="s">
        <v>1141</v>
      </c>
      <c r="D63" s="440" t="s">
        <v>1216</v>
      </c>
      <c r="E63" s="436" t="s">
        <v>1217</v>
      </c>
      <c r="F63" s="436" t="s">
        <v>1144</v>
      </c>
      <c r="G63" s="438">
        <v>70000</v>
      </c>
      <c r="H63" s="439">
        <v>0</v>
      </c>
      <c r="I63" s="439">
        <v>70000</v>
      </c>
    </row>
    <row r="64" spans="1:10" ht="38.25" x14ac:dyDescent="0.2">
      <c r="A64" s="446">
        <v>62</v>
      </c>
      <c r="B64" s="436" t="s">
        <v>1140</v>
      </c>
      <c r="C64" s="436" t="s">
        <v>1141</v>
      </c>
      <c r="D64" s="440" t="s">
        <v>1218</v>
      </c>
      <c r="E64" s="436" t="s">
        <v>1219</v>
      </c>
      <c r="F64" s="436" t="s">
        <v>1144</v>
      </c>
      <c r="G64" s="438">
        <v>63237.11</v>
      </c>
      <c r="H64" s="439">
        <v>6762.89</v>
      </c>
      <c r="I64" s="439">
        <v>70000</v>
      </c>
    </row>
    <row r="65" spans="1:9" ht="25.5" x14ac:dyDescent="0.2">
      <c r="A65" s="446">
        <v>63</v>
      </c>
      <c r="B65" s="436" t="s">
        <v>1140</v>
      </c>
      <c r="C65" s="436" t="s">
        <v>1141</v>
      </c>
      <c r="D65" s="440" t="s">
        <v>1220</v>
      </c>
      <c r="E65" s="436" t="s">
        <v>1221</v>
      </c>
      <c r="F65" s="436" t="s">
        <v>1144</v>
      </c>
      <c r="G65" s="438">
        <v>70000</v>
      </c>
      <c r="H65" s="439">
        <v>0</v>
      </c>
      <c r="I65" s="439">
        <v>70000</v>
      </c>
    </row>
    <row r="66" spans="1:9" ht="25.5" x14ac:dyDescent="0.2">
      <c r="A66" s="446">
        <v>64</v>
      </c>
      <c r="B66" s="436" t="s">
        <v>1222</v>
      </c>
      <c r="C66" s="436" t="s">
        <v>1223</v>
      </c>
      <c r="D66" s="437" t="s">
        <v>1224</v>
      </c>
      <c r="E66" s="436" t="s">
        <v>1225</v>
      </c>
      <c r="F66" s="436" t="s">
        <v>1226</v>
      </c>
      <c r="G66" s="438">
        <v>70000</v>
      </c>
      <c r="H66" s="439">
        <v>0</v>
      </c>
      <c r="I66" s="439">
        <f t="shared" ref="I66:I76" si="1">+G66+H66</f>
        <v>70000</v>
      </c>
    </row>
    <row r="67" spans="1:9" ht="38.25" x14ac:dyDescent="0.2">
      <c r="A67" s="446">
        <v>65</v>
      </c>
      <c r="B67" s="436" t="s">
        <v>1222</v>
      </c>
      <c r="C67" s="436" t="s">
        <v>1223</v>
      </c>
      <c r="D67" s="437" t="s">
        <v>1227</v>
      </c>
      <c r="E67" s="436" t="s">
        <v>1228</v>
      </c>
      <c r="F67" s="436" t="s">
        <v>1226</v>
      </c>
      <c r="G67" s="438">
        <v>70000</v>
      </c>
      <c r="H67" s="439">
        <v>0</v>
      </c>
      <c r="I67" s="439">
        <f t="shared" si="1"/>
        <v>70000</v>
      </c>
    </row>
    <row r="68" spans="1:9" ht="25.5" x14ac:dyDescent="0.2">
      <c r="A68" s="446">
        <v>66</v>
      </c>
      <c r="B68" s="436" t="s">
        <v>1222</v>
      </c>
      <c r="C68" s="436" t="s">
        <v>1223</v>
      </c>
      <c r="D68" s="437" t="s">
        <v>1229</v>
      </c>
      <c r="E68" s="436" t="s">
        <v>1230</v>
      </c>
      <c r="F68" s="436" t="s">
        <v>1226</v>
      </c>
      <c r="G68" s="438">
        <v>70000</v>
      </c>
      <c r="H68" s="439">
        <v>0</v>
      </c>
      <c r="I68" s="439">
        <f t="shared" si="1"/>
        <v>70000</v>
      </c>
    </row>
    <row r="69" spans="1:9" ht="25.5" x14ac:dyDescent="0.2">
      <c r="A69" s="446">
        <v>67</v>
      </c>
      <c r="B69" s="436" t="s">
        <v>1222</v>
      </c>
      <c r="C69" s="436" t="s">
        <v>1223</v>
      </c>
      <c r="D69" s="437" t="s">
        <v>1231</v>
      </c>
      <c r="E69" s="436" t="s">
        <v>1232</v>
      </c>
      <c r="F69" s="436" t="s">
        <v>1226</v>
      </c>
      <c r="G69" s="438">
        <v>70000</v>
      </c>
      <c r="H69" s="439">
        <v>0</v>
      </c>
      <c r="I69" s="439">
        <f t="shared" si="1"/>
        <v>70000</v>
      </c>
    </row>
    <row r="70" spans="1:9" ht="25.5" x14ac:dyDescent="0.2">
      <c r="A70" s="446">
        <v>68</v>
      </c>
      <c r="B70" s="436" t="s">
        <v>1222</v>
      </c>
      <c r="C70" s="436" t="s">
        <v>1223</v>
      </c>
      <c r="D70" s="437" t="s">
        <v>1233</v>
      </c>
      <c r="E70" s="436" t="s">
        <v>1234</v>
      </c>
      <c r="F70" s="436" t="s">
        <v>1226</v>
      </c>
      <c r="G70" s="438">
        <v>63721.78</v>
      </c>
      <c r="H70" s="439">
        <v>0</v>
      </c>
      <c r="I70" s="439">
        <f t="shared" si="1"/>
        <v>63721.78</v>
      </c>
    </row>
    <row r="71" spans="1:9" ht="25.5" x14ac:dyDescent="0.2">
      <c r="A71" s="446">
        <v>69</v>
      </c>
      <c r="B71" s="436" t="s">
        <v>1222</v>
      </c>
      <c r="C71" s="436" t="s">
        <v>1223</v>
      </c>
      <c r="D71" s="437" t="s">
        <v>1235</v>
      </c>
      <c r="E71" s="436" t="s">
        <v>1236</v>
      </c>
      <c r="F71" s="436" t="s">
        <v>1226</v>
      </c>
      <c r="G71" s="438">
        <v>70000</v>
      </c>
      <c r="H71" s="439">
        <v>0</v>
      </c>
      <c r="I71" s="439">
        <f t="shared" si="1"/>
        <v>70000</v>
      </c>
    </row>
    <row r="72" spans="1:9" ht="25.5" x14ac:dyDescent="0.2">
      <c r="A72" s="446">
        <v>70</v>
      </c>
      <c r="B72" s="436" t="s">
        <v>1222</v>
      </c>
      <c r="C72" s="436" t="s">
        <v>1223</v>
      </c>
      <c r="D72" s="437" t="s">
        <v>1237</v>
      </c>
      <c r="E72" s="436" t="s">
        <v>1238</v>
      </c>
      <c r="F72" s="436" t="s">
        <v>1226</v>
      </c>
      <c r="G72" s="438">
        <v>70000</v>
      </c>
      <c r="H72" s="439">
        <v>0</v>
      </c>
      <c r="I72" s="439">
        <f t="shared" si="1"/>
        <v>70000</v>
      </c>
    </row>
    <row r="73" spans="1:9" ht="25.5" x14ac:dyDescent="0.2">
      <c r="A73" s="446">
        <v>71</v>
      </c>
      <c r="B73" s="436" t="s">
        <v>1222</v>
      </c>
      <c r="C73" s="436" t="s">
        <v>1223</v>
      </c>
      <c r="D73" s="437" t="s">
        <v>1239</v>
      </c>
      <c r="E73" s="436" t="s">
        <v>1240</v>
      </c>
      <c r="F73" s="436" t="s">
        <v>1226</v>
      </c>
      <c r="G73" s="438">
        <v>70000</v>
      </c>
      <c r="H73" s="439">
        <v>0</v>
      </c>
      <c r="I73" s="439">
        <f t="shared" si="1"/>
        <v>70000</v>
      </c>
    </row>
    <row r="74" spans="1:9" ht="25.5" x14ac:dyDescent="0.2">
      <c r="A74" s="446">
        <v>72</v>
      </c>
      <c r="B74" s="436" t="s">
        <v>1222</v>
      </c>
      <c r="C74" s="436" t="s">
        <v>1223</v>
      </c>
      <c r="D74" s="437" t="s">
        <v>1241</v>
      </c>
      <c r="E74" s="436" t="s">
        <v>1242</v>
      </c>
      <c r="F74" s="436" t="s">
        <v>1226</v>
      </c>
      <c r="G74" s="438">
        <v>70000</v>
      </c>
      <c r="H74" s="439">
        <v>0</v>
      </c>
      <c r="I74" s="439">
        <f t="shared" si="1"/>
        <v>70000</v>
      </c>
    </row>
    <row r="75" spans="1:9" ht="25.5" x14ac:dyDescent="0.2">
      <c r="A75" s="446">
        <v>73</v>
      </c>
      <c r="B75" s="436" t="s">
        <v>1222</v>
      </c>
      <c r="C75" s="436" t="s">
        <v>1223</v>
      </c>
      <c r="D75" s="437" t="s">
        <v>1243</v>
      </c>
      <c r="E75" s="436" t="s">
        <v>1244</v>
      </c>
      <c r="F75" s="436" t="s">
        <v>1226</v>
      </c>
      <c r="G75" s="438">
        <v>70000</v>
      </c>
      <c r="H75" s="439">
        <v>0</v>
      </c>
      <c r="I75" s="439">
        <f t="shared" si="1"/>
        <v>70000</v>
      </c>
    </row>
    <row r="76" spans="1:9" ht="25.5" x14ac:dyDescent="0.2">
      <c r="A76" s="446">
        <v>74</v>
      </c>
      <c r="B76" s="436" t="s">
        <v>1222</v>
      </c>
      <c r="C76" s="436" t="s">
        <v>1223</v>
      </c>
      <c r="D76" s="437" t="s">
        <v>1245</v>
      </c>
      <c r="E76" s="436" t="s">
        <v>1246</v>
      </c>
      <c r="F76" s="436" t="s">
        <v>1226</v>
      </c>
      <c r="G76" s="438">
        <v>70000</v>
      </c>
      <c r="H76" s="439">
        <v>0</v>
      </c>
      <c r="I76" s="439">
        <f t="shared" si="1"/>
        <v>70000</v>
      </c>
    </row>
    <row r="77" spans="1:9" ht="38.25" x14ac:dyDescent="0.2">
      <c r="A77" s="446">
        <v>75</v>
      </c>
      <c r="B77" s="436" t="s">
        <v>1247</v>
      </c>
      <c r="C77" s="436" t="s">
        <v>1248</v>
      </c>
      <c r="D77" s="440" t="s">
        <v>1249</v>
      </c>
      <c r="E77" s="436" t="s">
        <v>1250</v>
      </c>
      <c r="F77" s="436" t="s">
        <v>1251</v>
      </c>
      <c r="G77" s="438">
        <v>70000</v>
      </c>
      <c r="H77" s="439">
        <v>50000</v>
      </c>
      <c r="I77" s="439">
        <v>120000</v>
      </c>
    </row>
    <row r="78" spans="1:9" ht="38.25" x14ac:dyDescent="0.2">
      <c r="A78" s="446">
        <v>76</v>
      </c>
      <c r="B78" s="436" t="s">
        <v>1252</v>
      </c>
      <c r="C78" s="436" t="s">
        <v>1248</v>
      </c>
      <c r="D78" s="440" t="s">
        <v>1253</v>
      </c>
      <c r="E78" s="436" t="s">
        <v>1254</v>
      </c>
      <c r="F78" s="436" t="s">
        <v>1251</v>
      </c>
      <c r="G78" s="438">
        <v>50000</v>
      </c>
      <c r="H78" s="439">
        <v>50000</v>
      </c>
      <c r="I78" s="439">
        <v>100000</v>
      </c>
    </row>
    <row r="79" spans="1:9" ht="38.25" x14ac:dyDescent="0.2">
      <c r="A79" s="446">
        <v>77</v>
      </c>
      <c r="B79" s="436" t="s">
        <v>1252</v>
      </c>
      <c r="C79" s="436" t="s">
        <v>1248</v>
      </c>
      <c r="D79" s="440" t="s">
        <v>1255</v>
      </c>
      <c r="E79" s="436" t="s">
        <v>1256</v>
      </c>
      <c r="F79" s="436" t="s">
        <v>1251</v>
      </c>
      <c r="G79" s="438">
        <v>50000</v>
      </c>
      <c r="H79" s="439">
        <v>20000</v>
      </c>
      <c r="I79" s="439">
        <v>70000</v>
      </c>
    </row>
    <row r="80" spans="1:9" ht="38.25" x14ac:dyDescent="0.2">
      <c r="A80" s="446">
        <v>78</v>
      </c>
      <c r="B80" s="436" t="s">
        <v>1252</v>
      </c>
      <c r="C80" s="436" t="s">
        <v>1248</v>
      </c>
      <c r="D80" s="440" t="s">
        <v>1257</v>
      </c>
      <c r="E80" s="436" t="s">
        <v>1258</v>
      </c>
      <c r="F80" s="436" t="s">
        <v>1251</v>
      </c>
      <c r="G80" s="438">
        <v>50000</v>
      </c>
      <c r="H80" s="439">
        <v>20000</v>
      </c>
      <c r="I80" s="439">
        <v>70000</v>
      </c>
    </row>
    <row r="81" spans="1:9" ht="38.25" x14ac:dyDescent="0.2">
      <c r="A81" s="446">
        <v>79</v>
      </c>
      <c r="B81" s="436" t="s">
        <v>1252</v>
      </c>
      <c r="C81" s="436" t="s">
        <v>1248</v>
      </c>
      <c r="D81" s="441" t="s">
        <v>1259</v>
      </c>
      <c r="E81" s="436" t="s">
        <v>1260</v>
      </c>
      <c r="F81" s="436" t="s">
        <v>1251</v>
      </c>
      <c r="G81" s="438">
        <v>43000</v>
      </c>
      <c r="H81" s="439">
        <v>57000</v>
      </c>
      <c r="I81" s="439">
        <v>100000</v>
      </c>
    </row>
    <row r="82" spans="1:9" ht="38.25" x14ac:dyDescent="0.2">
      <c r="A82" s="446">
        <v>80</v>
      </c>
      <c r="B82" s="436" t="s">
        <v>1261</v>
      </c>
      <c r="C82" s="436" t="s">
        <v>1248</v>
      </c>
      <c r="D82" s="440" t="s">
        <v>1262</v>
      </c>
      <c r="E82" s="436" t="s">
        <v>1263</v>
      </c>
      <c r="F82" s="436" t="s">
        <v>1251</v>
      </c>
      <c r="G82" s="438">
        <v>50000</v>
      </c>
      <c r="H82" s="439">
        <v>10000</v>
      </c>
      <c r="I82" s="439">
        <v>60000</v>
      </c>
    </row>
    <row r="83" spans="1:9" ht="38.25" x14ac:dyDescent="0.2">
      <c r="A83" s="446">
        <v>81</v>
      </c>
      <c r="B83" s="436" t="s">
        <v>1264</v>
      </c>
      <c r="C83" s="436" t="s">
        <v>1248</v>
      </c>
      <c r="D83" s="440" t="s">
        <v>1265</v>
      </c>
      <c r="E83" s="436" t="s">
        <v>1266</v>
      </c>
      <c r="F83" s="436" t="s">
        <v>1251</v>
      </c>
      <c r="G83" s="438">
        <v>50000</v>
      </c>
      <c r="H83" s="439">
        <v>25000</v>
      </c>
      <c r="I83" s="439">
        <v>75000</v>
      </c>
    </row>
    <row r="84" spans="1:9" ht="51" x14ac:dyDescent="0.2">
      <c r="A84" s="446">
        <v>82</v>
      </c>
      <c r="B84" s="436" t="s">
        <v>1252</v>
      </c>
      <c r="C84" s="436" t="s">
        <v>1248</v>
      </c>
      <c r="D84" s="440" t="s">
        <v>1267</v>
      </c>
      <c r="E84" s="436" t="s">
        <v>1268</v>
      </c>
      <c r="F84" s="436" t="s">
        <v>1251</v>
      </c>
      <c r="G84" s="438">
        <v>40000</v>
      </c>
      <c r="H84" s="439">
        <v>0</v>
      </c>
      <c r="I84" s="439">
        <v>40000</v>
      </c>
    </row>
    <row r="85" spans="1:9" ht="38.25" x14ac:dyDescent="0.2">
      <c r="A85" s="446">
        <v>83</v>
      </c>
      <c r="B85" s="436" t="s">
        <v>1269</v>
      </c>
      <c r="C85" s="436" t="s">
        <v>1248</v>
      </c>
      <c r="D85" s="440" t="s">
        <v>1270</v>
      </c>
      <c r="E85" s="436" t="s">
        <v>1271</v>
      </c>
      <c r="F85" s="436" t="s">
        <v>1251</v>
      </c>
      <c r="G85" s="438">
        <v>50000</v>
      </c>
      <c r="H85" s="439">
        <v>35000</v>
      </c>
      <c r="I85" s="439">
        <v>85000</v>
      </c>
    </row>
    <row r="86" spans="1:9" ht="38.25" x14ac:dyDescent="0.2">
      <c r="A86" s="446">
        <v>84</v>
      </c>
      <c r="B86" s="436" t="s">
        <v>1252</v>
      </c>
      <c r="C86" s="436" t="s">
        <v>1248</v>
      </c>
      <c r="D86" s="440" t="s">
        <v>1272</v>
      </c>
      <c r="E86" s="436" t="s">
        <v>1273</v>
      </c>
      <c r="F86" s="436" t="s">
        <v>1251</v>
      </c>
      <c r="G86" s="438">
        <v>50000</v>
      </c>
      <c r="H86" s="439">
        <v>20000</v>
      </c>
      <c r="I86" s="439">
        <v>70000</v>
      </c>
    </row>
    <row r="87" spans="1:9" ht="38.25" x14ac:dyDescent="0.2">
      <c r="A87" s="446">
        <v>85</v>
      </c>
      <c r="B87" s="436" t="s">
        <v>1274</v>
      </c>
      <c r="C87" s="436" t="s">
        <v>1248</v>
      </c>
      <c r="D87" s="440" t="s">
        <v>1275</v>
      </c>
      <c r="E87" s="436" t="s">
        <v>1276</v>
      </c>
      <c r="F87" s="436" t="s">
        <v>1277</v>
      </c>
      <c r="G87" s="438">
        <v>50000</v>
      </c>
      <c r="H87" s="439">
        <v>0</v>
      </c>
      <c r="I87" s="439">
        <v>50000</v>
      </c>
    </row>
    <row r="88" spans="1:9" ht="38.25" x14ac:dyDescent="0.2">
      <c r="A88" s="446">
        <v>86</v>
      </c>
      <c r="B88" s="436" t="s">
        <v>1278</v>
      </c>
      <c r="C88" s="436" t="s">
        <v>1248</v>
      </c>
      <c r="D88" s="440" t="s">
        <v>1279</v>
      </c>
      <c r="E88" s="436" t="s">
        <v>1280</v>
      </c>
      <c r="F88" s="436" t="s">
        <v>1251</v>
      </c>
      <c r="G88" s="438">
        <v>50000</v>
      </c>
      <c r="H88" s="439">
        <v>0</v>
      </c>
      <c r="I88" s="439">
        <v>50000</v>
      </c>
    </row>
    <row r="89" spans="1:9" ht="38.25" x14ac:dyDescent="0.2">
      <c r="A89" s="446">
        <v>87</v>
      </c>
      <c r="B89" s="436" t="s">
        <v>1281</v>
      </c>
      <c r="C89" s="436" t="s">
        <v>1248</v>
      </c>
      <c r="D89" s="440" t="s">
        <v>1282</v>
      </c>
      <c r="E89" s="436" t="s">
        <v>1283</v>
      </c>
      <c r="F89" s="436" t="s">
        <v>1284</v>
      </c>
      <c r="G89" s="438">
        <v>45000</v>
      </c>
      <c r="H89" s="439">
        <v>0</v>
      </c>
      <c r="I89" s="439">
        <v>45000</v>
      </c>
    </row>
    <row r="90" spans="1:9" ht="38.25" x14ac:dyDescent="0.2">
      <c r="A90" s="446">
        <v>88</v>
      </c>
      <c r="B90" s="436" t="s">
        <v>1285</v>
      </c>
      <c r="C90" s="436" t="s">
        <v>1248</v>
      </c>
      <c r="D90" s="440" t="s">
        <v>1286</v>
      </c>
      <c r="E90" s="436" t="s">
        <v>1287</v>
      </c>
      <c r="F90" s="436" t="s">
        <v>1251</v>
      </c>
      <c r="G90" s="438">
        <v>50000</v>
      </c>
      <c r="H90" s="439">
        <v>10000</v>
      </c>
      <c r="I90" s="439">
        <v>60000</v>
      </c>
    </row>
    <row r="91" spans="1:9" ht="76.5" x14ac:dyDescent="0.2">
      <c r="A91" s="446">
        <v>89</v>
      </c>
      <c r="B91" s="442" t="s">
        <v>1288</v>
      </c>
      <c r="C91" s="436" t="s">
        <v>1289</v>
      </c>
      <c r="D91" s="440" t="s">
        <v>1290</v>
      </c>
      <c r="E91" s="436" t="s">
        <v>1291</v>
      </c>
      <c r="F91" s="436" t="s">
        <v>1292</v>
      </c>
      <c r="G91" s="438">
        <v>70000</v>
      </c>
      <c r="H91" s="439">
        <v>0</v>
      </c>
      <c r="I91" s="439">
        <v>70000</v>
      </c>
    </row>
    <row r="92" spans="1:9" ht="89.25" x14ac:dyDescent="0.2">
      <c r="A92" s="446">
        <v>90</v>
      </c>
      <c r="B92" s="436" t="s">
        <v>1293</v>
      </c>
      <c r="C92" s="436" t="s">
        <v>1289</v>
      </c>
      <c r="D92" s="440" t="s">
        <v>1294</v>
      </c>
      <c r="E92" s="436" t="s">
        <v>1295</v>
      </c>
      <c r="F92" s="436" t="s">
        <v>1292</v>
      </c>
      <c r="G92" s="438">
        <v>50000</v>
      </c>
      <c r="H92" s="439">
        <v>420000</v>
      </c>
      <c r="I92" s="439">
        <v>470000</v>
      </c>
    </row>
    <row r="93" spans="1:9" ht="38.25" x14ac:dyDescent="0.2">
      <c r="A93" s="446">
        <v>91</v>
      </c>
      <c r="B93" s="436" t="s">
        <v>1296</v>
      </c>
      <c r="C93" s="436" t="s">
        <v>1289</v>
      </c>
      <c r="D93" s="440" t="s">
        <v>1297</v>
      </c>
      <c r="E93" s="436" t="s">
        <v>1298</v>
      </c>
      <c r="F93" s="436" t="s">
        <v>1292</v>
      </c>
      <c r="G93" s="438">
        <v>50000</v>
      </c>
      <c r="H93" s="439">
        <v>0</v>
      </c>
      <c r="I93" s="439">
        <v>50000</v>
      </c>
    </row>
    <row r="94" spans="1:9" ht="38.25" x14ac:dyDescent="0.2">
      <c r="A94" s="446">
        <v>92</v>
      </c>
      <c r="B94" s="436" t="s">
        <v>1296</v>
      </c>
      <c r="C94" s="436" t="s">
        <v>1289</v>
      </c>
      <c r="D94" s="440" t="s">
        <v>1299</v>
      </c>
      <c r="E94" s="436" t="s">
        <v>1300</v>
      </c>
      <c r="F94" s="436" t="s">
        <v>1292</v>
      </c>
      <c r="G94" s="438">
        <v>50000</v>
      </c>
      <c r="H94" s="439">
        <v>0</v>
      </c>
      <c r="I94" s="439">
        <v>50000</v>
      </c>
    </row>
    <row r="95" spans="1:9" ht="38.25" x14ac:dyDescent="0.2">
      <c r="A95" s="446">
        <v>93</v>
      </c>
      <c r="B95" s="436" t="s">
        <v>1301</v>
      </c>
      <c r="C95" s="436" t="s">
        <v>1289</v>
      </c>
      <c r="D95" s="440" t="s">
        <v>1302</v>
      </c>
      <c r="E95" s="436" t="s">
        <v>1303</v>
      </c>
      <c r="F95" s="436" t="s">
        <v>1292</v>
      </c>
      <c r="G95" s="438">
        <v>50000</v>
      </c>
      <c r="H95" s="439">
        <v>95000</v>
      </c>
      <c r="I95" s="439">
        <v>145000</v>
      </c>
    </row>
    <row r="96" spans="1:9" ht="25.5" x14ac:dyDescent="0.2">
      <c r="A96" s="446">
        <v>94</v>
      </c>
      <c r="B96" s="436" t="s">
        <v>1304</v>
      </c>
      <c r="C96" s="436" t="s">
        <v>1289</v>
      </c>
      <c r="D96" s="440" t="s">
        <v>1305</v>
      </c>
      <c r="E96" s="436" t="s">
        <v>1306</v>
      </c>
      <c r="F96" s="436" t="s">
        <v>1292</v>
      </c>
      <c r="G96" s="438">
        <v>50000</v>
      </c>
      <c r="H96" s="439">
        <v>50000</v>
      </c>
      <c r="I96" s="439">
        <v>100000</v>
      </c>
    </row>
    <row r="97" spans="1:9" ht="140.25" x14ac:dyDescent="0.2">
      <c r="A97" s="446">
        <v>95</v>
      </c>
      <c r="B97" s="436" t="s">
        <v>1288</v>
      </c>
      <c r="C97" s="436" t="s">
        <v>1289</v>
      </c>
      <c r="D97" s="440" t="s">
        <v>1307</v>
      </c>
      <c r="E97" s="436" t="s">
        <v>1308</v>
      </c>
      <c r="F97" s="436" t="s">
        <v>1292</v>
      </c>
      <c r="G97" s="438">
        <v>70000</v>
      </c>
      <c r="H97" s="439">
        <v>30000</v>
      </c>
      <c r="I97" s="439">
        <v>100000</v>
      </c>
    </row>
    <row r="98" spans="1:9" ht="51" x14ac:dyDescent="0.2">
      <c r="A98" s="446">
        <v>96</v>
      </c>
      <c r="B98" s="436" t="s">
        <v>1309</v>
      </c>
      <c r="C98" s="436" t="s">
        <v>1289</v>
      </c>
      <c r="D98" s="440" t="s">
        <v>1310</v>
      </c>
      <c r="E98" s="436" t="s">
        <v>1311</v>
      </c>
      <c r="F98" s="436" t="s">
        <v>1292</v>
      </c>
      <c r="G98" s="438">
        <v>50000</v>
      </c>
      <c r="H98" s="439">
        <v>150000</v>
      </c>
      <c r="I98" s="439">
        <v>200000</v>
      </c>
    </row>
    <row r="99" spans="1:9" ht="51" x14ac:dyDescent="0.2">
      <c r="A99" s="446">
        <v>97</v>
      </c>
      <c r="B99" s="436" t="s">
        <v>1312</v>
      </c>
      <c r="C99" s="436" t="s">
        <v>1289</v>
      </c>
      <c r="D99" s="440" t="s">
        <v>1313</v>
      </c>
      <c r="E99" s="436" t="s">
        <v>1314</v>
      </c>
      <c r="F99" s="436" t="s">
        <v>1292</v>
      </c>
      <c r="G99" s="438">
        <v>50000</v>
      </c>
      <c r="H99" s="439">
        <v>80000</v>
      </c>
      <c r="I99" s="439">
        <v>130000</v>
      </c>
    </row>
    <row r="100" spans="1:9" ht="38.25" x14ac:dyDescent="0.2">
      <c r="A100" s="446">
        <v>98</v>
      </c>
      <c r="B100" s="436" t="s">
        <v>1315</v>
      </c>
      <c r="C100" s="436" t="s">
        <v>1289</v>
      </c>
      <c r="D100" s="440" t="s">
        <v>1316</v>
      </c>
      <c r="E100" s="436" t="s">
        <v>1317</v>
      </c>
      <c r="F100" s="436" t="s">
        <v>1292</v>
      </c>
      <c r="G100" s="438">
        <v>50000</v>
      </c>
      <c r="H100" s="439">
        <v>80000</v>
      </c>
      <c r="I100" s="439">
        <v>130000</v>
      </c>
    </row>
    <row r="101" spans="1:9" ht="25.5" x14ac:dyDescent="0.2">
      <c r="A101" s="446">
        <v>99</v>
      </c>
      <c r="B101" s="436" t="s">
        <v>1318</v>
      </c>
      <c r="C101" s="436" t="s">
        <v>1289</v>
      </c>
      <c r="D101" s="440" t="s">
        <v>1319</v>
      </c>
      <c r="E101" s="436" t="s">
        <v>1320</v>
      </c>
      <c r="F101" s="436" t="s">
        <v>1292</v>
      </c>
      <c r="G101" s="438">
        <v>50000</v>
      </c>
      <c r="H101" s="439">
        <v>11000</v>
      </c>
      <c r="I101" s="439">
        <v>61000</v>
      </c>
    </row>
    <row r="102" spans="1:9" ht="38.25" x14ac:dyDescent="0.2">
      <c r="A102" s="446">
        <v>100</v>
      </c>
      <c r="B102" s="436" t="s">
        <v>1321</v>
      </c>
      <c r="C102" s="436" t="s">
        <v>1322</v>
      </c>
      <c r="D102" s="440" t="s">
        <v>1323</v>
      </c>
      <c r="E102" s="436" t="s">
        <v>1324</v>
      </c>
      <c r="F102" s="436" t="s">
        <v>1325</v>
      </c>
      <c r="G102" s="438">
        <v>50000</v>
      </c>
      <c r="H102" s="439">
        <v>100000</v>
      </c>
      <c r="I102" s="439">
        <f>SUM(G102:H102)</f>
        <v>150000</v>
      </c>
    </row>
    <row r="103" spans="1:9" ht="25.5" x14ac:dyDescent="0.2">
      <c r="A103" s="446">
        <v>101</v>
      </c>
      <c r="B103" s="436" t="s">
        <v>1326</v>
      </c>
      <c r="C103" s="436" t="s">
        <v>1322</v>
      </c>
      <c r="D103" s="440" t="s">
        <v>1327</v>
      </c>
      <c r="E103" s="436" t="s">
        <v>1328</v>
      </c>
      <c r="F103" s="436" t="s">
        <v>1325</v>
      </c>
      <c r="G103" s="438">
        <v>50000</v>
      </c>
      <c r="H103" s="439">
        <v>45000</v>
      </c>
      <c r="I103" s="439">
        <f t="shared" ref="I103:I125" si="2">SUM(G103:H103)</f>
        <v>95000</v>
      </c>
    </row>
    <row r="104" spans="1:9" ht="38.25" x14ac:dyDescent="0.2">
      <c r="A104" s="446">
        <v>102</v>
      </c>
      <c r="B104" s="436" t="s">
        <v>1329</v>
      </c>
      <c r="C104" s="436" t="s">
        <v>1322</v>
      </c>
      <c r="D104" s="440" t="s">
        <v>1330</v>
      </c>
      <c r="E104" s="436" t="s">
        <v>1331</v>
      </c>
      <c r="F104" s="436" t="s">
        <v>1325</v>
      </c>
      <c r="G104" s="438">
        <v>50000</v>
      </c>
      <c r="H104" s="439">
        <v>15000</v>
      </c>
      <c r="I104" s="439">
        <f t="shared" si="2"/>
        <v>65000</v>
      </c>
    </row>
    <row r="105" spans="1:9" ht="38.25" x14ac:dyDescent="0.2">
      <c r="A105" s="446">
        <v>103</v>
      </c>
      <c r="B105" s="436" t="s">
        <v>1332</v>
      </c>
      <c r="C105" s="436" t="s">
        <v>1322</v>
      </c>
      <c r="D105" s="440" t="s">
        <v>1333</v>
      </c>
      <c r="E105" s="436" t="s">
        <v>1334</v>
      </c>
      <c r="F105" s="436" t="s">
        <v>1325</v>
      </c>
      <c r="G105" s="438">
        <v>50000</v>
      </c>
      <c r="H105" s="439">
        <v>10000</v>
      </c>
      <c r="I105" s="439">
        <f t="shared" si="2"/>
        <v>60000</v>
      </c>
    </row>
    <row r="106" spans="1:9" ht="25.5" x14ac:dyDescent="0.2">
      <c r="A106" s="446">
        <v>104</v>
      </c>
      <c r="B106" s="436" t="s">
        <v>1335</v>
      </c>
      <c r="C106" s="436" t="s">
        <v>1322</v>
      </c>
      <c r="D106" s="440" t="s">
        <v>1336</v>
      </c>
      <c r="E106" s="436" t="s">
        <v>1337</v>
      </c>
      <c r="F106" s="436" t="s">
        <v>1325</v>
      </c>
      <c r="G106" s="438">
        <v>45000</v>
      </c>
      <c r="H106" s="439">
        <v>5000</v>
      </c>
      <c r="I106" s="439">
        <f t="shared" si="2"/>
        <v>50000</v>
      </c>
    </row>
    <row r="107" spans="1:9" ht="38.25" x14ac:dyDescent="0.2">
      <c r="A107" s="446">
        <v>105</v>
      </c>
      <c r="B107" s="436" t="s">
        <v>1338</v>
      </c>
      <c r="C107" s="436" t="s">
        <v>1322</v>
      </c>
      <c r="D107" s="440" t="s">
        <v>1339</v>
      </c>
      <c r="E107" s="436" t="s">
        <v>1340</v>
      </c>
      <c r="F107" s="436" t="s">
        <v>1325</v>
      </c>
      <c r="G107" s="438">
        <v>45000</v>
      </c>
      <c r="H107" s="439">
        <v>5000</v>
      </c>
      <c r="I107" s="439">
        <f t="shared" si="2"/>
        <v>50000</v>
      </c>
    </row>
    <row r="108" spans="1:9" ht="38.25" x14ac:dyDescent="0.2">
      <c r="A108" s="446">
        <v>106</v>
      </c>
      <c r="B108" s="436" t="s">
        <v>1341</v>
      </c>
      <c r="C108" s="436" t="s">
        <v>1322</v>
      </c>
      <c r="D108" s="440" t="s">
        <v>1342</v>
      </c>
      <c r="E108" s="436" t="s">
        <v>1343</v>
      </c>
      <c r="F108" s="436" t="s">
        <v>1325</v>
      </c>
      <c r="G108" s="438">
        <v>50000</v>
      </c>
      <c r="H108" s="439">
        <v>5000</v>
      </c>
      <c r="I108" s="439">
        <f t="shared" si="2"/>
        <v>55000</v>
      </c>
    </row>
    <row r="109" spans="1:9" ht="38.25" x14ac:dyDescent="0.2">
      <c r="A109" s="446">
        <v>107</v>
      </c>
      <c r="B109" s="436" t="s">
        <v>1321</v>
      </c>
      <c r="C109" s="436" t="s">
        <v>1322</v>
      </c>
      <c r="D109" s="440" t="s">
        <v>1344</v>
      </c>
      <c r="E109" s="436" t="s">
        <v>1345</v>
      </c>
      <c r="F109" s="436" t="s">
        <v>1325</v>
      </c>
      <c r="G109" s="438">
        <v>50000</v>
      </c>
      <c r="H109" s="439">
        <v>100000</v>
      </c>
      <c r="I109" s="439">
        <f t="shared" si="2"/>
        <v>150000</v>
      </c>
    </row>
    <row r="110" spans="1:9" ht="25.5" x14ac:dyDescent="0.2">
      <c r="A110" s="446">
        <v>108</v>
      </c>
      <c r="B110" s="436" t="s">
        <v>1326</v>
      </c>
      <c r="C110" s="436" t="s">
        <v>1322</v>
      </c>
      <c r="D110" s="440" t="s">
        <v>1346</v>
      </c>
      <c r="E110" s="436" t="s">
        <v>1347</v>
      </c>
      <c r="F110" s="436" t="s">
        <v>1325</v>
      </c>
      <c r="G110" s="438">
        <v>50000</v>
      </c>
      <c r="H110" s="439">
        <v>10000</v>
      </c>
      <c r="I110" s="439">
        <f t="shared" si="2"/>
        <v>60000</v>
      </c>
    </row>
    <row r="111" spans="1:9" ht="25.5" x14ac:dyDescent="0.2">
      <c r="A111" s="446">
        <v>109</v>
      </c>
      <c r="B111" s="436" t="s">
        <v>1338</v>
      </c>
      <c r="C111" s="436" t="s">
        <v>1322</v>
      </c>
      <c r="D111" s="440" t="s">
        <v>1348</v>
      </c>
      <c r="E111" s="436" t="s">
        <v>1349</v>
      </c>
      <c r="F111" s="436" t="s">
        <v>1325</v>
      </c>
      <c r="G111" s="438">
        <v>45000</v>
      </c>
      <c r="H111" s="439">
        <v>5000</v>
      </c>
      <c r="I111" s="439">
        <f t="shared" si="2"/>
        <v>50000</v>
      </c>
    </row>
    <row r="112" spans="1:9" ht="25.5" x14ac:dyDescent="0.2">
      <c r="A112" s="446">
        <v>110</v>
      </c>
      <c r="B112" s="436" t="s">
        <v>1332</v>
      </c>
      <c r="C112" s="436" t="s">
        <v>1322</v>
      </c>
      <c r="D112" s="440" t="s">
        <v>1350</v>
      </c>
      <c r="E112" s="436" t="s">
        <v>1351</v>
      </c>
      <c r="F112" s="436" t="s">
        <v>1325</v>
      </c>
      <c r="G112" s="438">
        <v>50000</v>
      </c>
      <c r="H112" s="439">
        <v>0</v>
      </c>
      <c r="I112" s="439">
        <f t="shared" si="2"/>
        <v>50000</v>
      </c>
    </row>
    <row r="113" spans="1:9" ht="25.5" x14ac:dyDescent="0.2">
      <c r="A113" s="446">
        <v>111</v>
      </c>
      <c r="B113" s="436" t="s">
        <v>1326</v>
      </c>
      <c r="C113" s="436" t="s">
        <v>1322</v>
      </c>
      <c r="D113" s="440" t="s">
        <v>1352</v>
      </c>
      <c r="E113" s="436" t="s">
        <v>1353</v>
      </c>
      <c r="F113" s="436" t="s">
        <v>1325</v>
      </c>
      <c r="G113" s="438">
        <v>50000</v>
      </c>
      <c r="H113" s="439">
        <v>65000</v>
      </c>
      <c r="I113" s="439">
        <f t="shared" si="2"/>
        <v>115000</v>
      </c>
    </row>
    <row r="114" spans="1:9" ht="25.5" x14ac:dyDescent="0.2">
      <c r="A114" s="446">
        <v>112</v>
      </c>
      <c r="B114" s="436" t="s">
        <v>1321</v>
      </c>
      <c r="C114" s="436" t="s">
        <v>1322</v>
      </c>
      <c r="D114" s="440" t="s">
        <v>1354</v>
      </c>
      <c r="E114" s="436" t="s">
        <v>1355</v>
      </c>
      <c r="F114" s="436" t="s">
        <v>1325</v>
      </c>
      <c r="G114" s="438">
        <v>50000</v>
      </c>
      <c r="H114" s="439">
        <v>50000</v>
      </c>
      <c r="I114" s="439">
        <f t="shared" si="2"/>
        <v>100000</v>
      </c>
    </row>
    <row r="115" spans="1:9" ht="38.25" x14ac:dyDescent="0.2">
      <c r="A115" s="446">
        <v>113</v>
      </c>
      <c r="B115" s="436" t="s">
        <v>1338</v>
      </c>
      <c r="C115" s="436" t="s">
        <v>1322</v>
      </c>
      <c r="D115" s="440" t="s">
        <v>1356</v>
      </c>
      <c r="E115" s="436" t="s">
        <v>1357</v>
      </c>
      <c r="F115" s="436" t="s">
        <v>1325</v>
      </c>
      <c r="G115" s="438">
        <v>40000</v>
      </c>
      <c r="H115" s="439">
        <v>5000</v>
      </c>
      <c r="I115" s="439">
        <f t="shared" si="2"/>
        <v>45000</v>
      </c>
    </row>
    <row r="116" spans="1:9" ht="38.25" x14ac:dyDescent="0.2">
      <c r="A116" s="446">
        <v>114</v>
      </c>
      <c r="B116" s="436" t="s">
        <v>1332</v>
      </c>
      <c r="C116" s="436" t="s">
        <v>1322</v>
      </c>
      <c r="D116" s="440" t="s">
        <v>1358</v>
      </c>
      <c r="E116" s="436" t="s">
        <v>1359</v>
      </c>
      <c r="F116" s="436" t="s">
        <v>1325</v>
      </c>
      <c r="G116" s="438">
        <v>35000</v>
      </c>
      <c r="H116" s="439">
        <v>0</v>
      </c>
      <c r="I116" s="439">
        <f t="shared" si="2"/>
        <v>35000</v>
      </c>
    </row>
    <row r="117" spans="1:9" ht="51" x14ac:dyDescent="0.2">
      <c r="A117" s="446">
        <v>115</v>
      </c>
      <c r="B117" s="436" t="s">
        <v>1332</v>
      </c>
      <c r="C117" s="436" t="s">
        <v>1322</v>
      </c>
      <c r="D117" s="440" t="s">
        <v>1360</v>
      </c>
      <c r="E117" s="436" t="s">
        <v>1361</v>
      </c>
      <c r="F117" s="436" t="s">
        <v>1325</v>
      </c>
      <c r="G117" s="438">
        <v>45000</v>
      </c>
      <c r="H117" s="439">
        <v>0</v>
      </c>
      <c r="I117" s="439">
        <f t="shared" si="2"/>
        <v>45000</v>
      </c>
    </row>
    <row r="118" spans="1:9" ht="25.5" x14ac:dyDescent="0.2">
      <c r="A118" s="446">
        <v>116</v>
      </c>
      <c r="B118" s="436" t="s">
        <v>1326</v>
      </c>
      <c r="C118" s="436" t="s">
        <v>1322</v>
      </c>
      <c r="D118" s="440" t="s">
        <v>1362</v>
      </c>
      <c r="E118" s="436" t="s">
        <v>1363</v>
      </c>
      <c r="F118" s="436" t="s">
        <v>1325</v>
      </c>
      <c r="G118" s="438">
        <v>50000</v>
      </c>
      <c r="H118" s="439">
        <v>200000</v>
      </c>
      <c r="I118" s="439">
        <f t="shared" si="2"/>
        <v>250000</v>
      </c>
    </row>
    <row r="119" spans="1:9" ht="38.25" x14ac:dyDescent="0.2">
      <c r="A119" s="446">
        <v>117</v>
      </c>
      <c r="B119" s="436" t="s">
        <v>1364</v>
      </c>
      <c r="C119" s="436" t="s">
        <v>1322</v>
      </c>
      <c r="D119" s="440" t="s">
        <v>1365</v>
      </c>
      <c r="E119" s="436" t="s">
        <v>1366</v>
      </c>
      <c r="F119" s="436" t="s">
        <v>1325</v>
      </c>
      <c r="G119" s="438">
        <v>25000</v>
      </c>
      <c r="H119" s="439">
        <v>5795</v>
      </c>
      <c r="I119" s="439">
        <f t="shared" si="2"/>
        <v>30795</v>
      </c>
    </row>
    <row r="120" spans="1:9" ht="38.25" x14ac:dyDescent="0.2">
      <c r="A120" s="446">
        <v>118</v>
      </c>
      <c r="B120" s="436" t="s">
        <v>1341</v>
      </c>
      <c r="C120" s="436" t="s">
        <v>1322</v>
      </c>
      <c r="D120" s="440" t="s">
        <v>1367</v>
      </c>
      <c r="E120" s="436" t="s">
        <v>1368</v>
      </c>
      <c r="F120" s="436" t="s">
        <v>1325</v>
      </c>
      <c r="G120" s="438">
        <v>50000</v>
      </c>
      <c r="H120" s="439">
        <v>10000</v>
      </c>
      <c r="I120" s="439">
        <f t="shared" si="2"/>
        <v>60000</v>
      </c>
    </row>
    <row r="121" spans="1:9" ht="38.25" x14ac:dyDescent="0.2">
      <c r="A121" s="446">
        <v>119</v>
      </c>
      <c r="B121" s="436" t="s">
        <v>1369</v>
      </c>
      <c r="C121" s="436" t="s">
        <v>1322</v>
      </c>
      <c r="D121" s="440" t="s">
        <v>1370</v>
      </c>
      <c r="E121" s="436" t="s">
        <v>1371</v>
      </c>
      <c r="F121" s="436" t="s">
        <v>1325</v>
      </c>
      <c r="G121" s="438">
        <v>50000</v>
      </c>
      <c r="H121" s="439">
        <v>0</v>
      </c>
      <c r="I121" s="439">
        <f t="shared" si="2"/>
        <v>50000</v>
      </c>
    </row>
    <row r="122" spans="1:9" ht="38.25" x14ac:dyDescent="0.2">
      <c r="A122" s="446">
        <v>120</v>
      </c>
      <c r="B122" s="436" t="s">
        <v>1372</v>
      </c>
      <c r="C122" s="436" t="s">
        <v>1322</v>
      </c>
      <c r="D122" s="440" t="s">
        <v>1373</v>
      </c>
      <c r="E122" s="436" t="s">
        <v>1374</v>
      </c>
      <c r="F122" s="436" t="s">
        <v>1325</v>
      </c>
      <c r="G122" s="438">
        <v>22500</v>
      </c>
      <c r="H122" s="439">
        <v>2500</v>
      </c>
      <c r="I122" s="439">
        <f t="shared" si="2"/>
        <v>25000</v>
      </c>
    </row>
    <row r="123" spans="1:9" ht="25.5" x14ac:dyDescent="0.2">
      <c r="A123" s="446">
        <v>121</v>
      </c>
      <c r="B123" s="436" t="s">
        <v>1369</v>
      </c>
      <c r="C123" s="436" t="s">
        <v>1322</v>
      </c>
      <c r="D123" s="440" t="s">
        <v>1375</v>
      </c>
      <c r="E123" s="436" t="s">
        <v>1376</v>
      </c>
      <c r="F123" s="436" t="s">
        <v>1325</v>
      </c>
      <c r="G123" s="438">
        <v>38955.64</v>
      </c>
      <c r="H123" s="439">
        <v>0</v>
      </c>
      <c r="I123" s="439">
        <f t="shared" si="2"/>
        <v>38955.64</v>
      </c>
    </row>
    <row r="124" spans="1:9" ht="25.5" x14ac:dyDescent="0.2">
      <c r="A124" s="446">
        <v>122</v>
      </c>
      <c r="B124" s="436" t="s">
        <v>1372</v>
      </c>
      <c r="C124" s="436" t="s">
        <v>1322</v>
      </c>
      <c r="D124" s="440" t="s">
        <v>1377</v>
      </c>
      <c r="E124" s="436" t="s">
        <v>1378</v>
      </c>
      <c r="F124" s="436" t="s">
        <v>1325</v>
      </c>
      <c r="G124" s="438">
        <v>50000</v>
      </c>
      <c r="H124" s="439">
        <v>20000</v>
      </c>
      <c r="I124" s="439">
        <f t="shared" si="2"/>
        <v>70000</v>
      </c>
    </row>
    <row r="125" spans="1:9" ht="38.25" x14ac:dyDescent="0.2">
      <c r="A125" s="446">
        <v>123</v>
      </c>
      <c r="B125" s="436" t="s">
        <v>1379</v>
      </c>
      <c r="C125" s="436" t="s">
        <v>1322</v>
      </c>
      <c r="D125" s="440" t="s">
        <v>1380</v>
      </c>
      <c r="E125" s="436" t="s">
        <v>1381</v>
      </c>
      <c r="F125" s="436" t="s">
        <v>1325</v>
      </c>
      <c r="G125" s="438">
        <v>70000</v>
      </c>
      <c r="H125" s="439">
        <v>0</v>
      </c>
      <c r="I125" s="439">
        <f t="shared" si="2"/>
        <v>70000</v>
      </c>
    </row>
    <row r="126" spans="1:9" ht="51" x14ac:dyDescent="0.2">
      <c r="A126" s="446">
        <v>124</v>
      </c>
      <c r="B126" s="436" t="s">
        <v>1382</v>
      </c>
      <c r="C126" s="436" t="s">
        <v>1383</v>
      </c>
      <c r="D126" s="437" t="s">
        <v>1384</v>
      </c>
      <c r="E126" s="436" t="s">
        <v>1385</v>
      </c>
      <c r="F126" s="436" t="s">
        <v>1386</v>
      </c>
      <c r="G126" s="438">
        <v>53204.2</v>
      </c>
      <c r="H126" s="439">
        <v>0</v>
      </c>
      <c r="I126" s="439">
        <f>SUM(G126:H126)</f>
        <v>53204.2</v>
      </c>
    </row>
    <row r="127" spans="1:9" ht="38.25" x14ac:dyDescent="0.2">
      <c r="A127" s="446">
        <v>125</v>
      </c>
      <c r="B127" s="436" t="s">
        <v>1382</v>
      </c>
      <c r="C127" s="436" t="s">
        <v>1383</v>
      </c>
      <c r="D127" s="437" t="s">
        <v>1387</v>
      </c>
      <c r="E127" s="436" t="s">
        <v>1388</v>
      </c>
      <c r="F127" s="436" t="s">
        <v>1386</v>
      </c>
      <c r="G127" s="438">
        <v>24119.4</v>
      </c>
      <c r="H127" s="439">
        <v>0</v>
      </c>
      <c r="I127" s="439">
        <f t="shared" ref="I127:I147" si="3">SUM(G127:H127)</f>
        <v>24119.4</v>
      </c>
    </row>
    <row r="128" spans="1:9" ht="38.25" x14ac:dyDescent="0.2">
      <c r="A128" s="446">
        <v>126</v>
      </c>
      <c r="B128" s="436" t="s">
        <v>1382</v>
      </c>
      <c r="C128" s="436" t="s">
        <v>1383</v>
      </c>
      <c r="D128" s="437" t="s">
        <v>1389</v>
      </c>
      <c r="E128" s="436" t="s">
        <v>1390</v>
      </c>
      <c r="F128" s="436" t="s">
        <v>1386</v>
      </c>
      <c r="G128" s="438">
        <v>31146.6</v>
      </c>
      <c r="H128" s="439">
        <v>0</v>
      </c>
      <c r="I128" s="439">
        <f t="shared" si="3"/>
        <v>31146.6</v>
      </c>
    </row>
    <row r="129" spans="1:9" ht="38.25" x14ac:dyDescent="0.2">
      <c r="A129" s="446">
        <v>127</v>
      </c>
      <c r="B129" s="436" t="s">
        <v>1382</v>
      </c>
      <c r="C129" s="436" t="s">
        <v>1383</v>
      </c>
      <c r="D129" s="437" t="s">
        <v>1391</v>
      </c>
      <c r="E129" s="436" t="s">
        <v>1392</v>
      </c>
      <c r="F129" s="436" t="s">
        <v>1386</v>
      </c>
      <c r="G129" s="438">
        <v>30597.599999999999</v>
      </c>
      <c r="H129" s="439">
        <v>0</v>
      </c>
      <c r="I129" s="439">
        <f t="shared" si="3"/>
        <v>30597.599999999999</v>
      </c>
    </row>
    <row r="130" spans="1:9" ht="38.25" x14ac:dyDescent="0.2">
      <c r="A130" s="446">
        <v>128</v>
      </c>
      <c r="B130" s="436" t="s">
        <v>1382</v>
      </c>
      <c r="C130" s="436" t="s">
        <v>1383</v>
      </c>
      <c r="D130" s="437" t="s">
        <v>1393</v>
      </c>
      <c r="E130" s="436" t="s">
        <v>1394</v>
      </c>
      <c r="F130" s="436" t="s">
        <v>1386</v>
      </c>
      <c r="G130" s="438">
        <v>17299.599999999999</v>
      </c>
      <c r="H130" s="439">
        <v>0</v>
      </c>
      <c r="I130" s="439">
        <f t="shared" si="3"/>
        <v>17299.599999999999</v>
      </c>
    </row>
    <row r="131" spans="1:9" ht="51" x14ac:dyDescent="0.2">
      <c r="A131" s="446">
        <v>129</v>
      </c>
      <c r="B131" s="436" t="s">
        <v>1382</v>
      </c>
      <c r="C131" s="436" t="s">
        <v>1383</v>
      </c>
      <c r="D131" s="437" t="s">
        <v>1395</v>
      </c>
      <c r="E131" s="436" t="s">
        <v>1396</v>
      </c>
      <c r="F131" s="436" t="s">
        <v>1386</v>
      </c>
      <c r="G131" s="438">
        <v>27071.8</v>
      </c>
      <c r="H131" s="439">
        <v>0</v>
      </c>
      <c r="I131" s="439">
        <f t="shared" si="3"/>
        <v>27071.8</v>
      </c>
    </row>
    <row r="132" spans="1:9" ht="76.5" x14ac:dyDescent="0.2">
      <c r="A132" s="446">
        <v>130</v>
      </c>
      <c r="B132" s="436" t="s">
        <v>1382</v>
      </c>
      <c r="C132" s="436" t="s">
        <v>1383</v>
      </c>
      <c r="D132" s="437" t="s">
        <v>1397</v>
      </c>
      <c r="E132" s="436" t="s">
        <v>1398</v>
      </c>
      <c r="F132" s="436" t="s">
        <v>1386</v>
      </c>
      <c r="G132" s="438">
        <v>40077</v>
      </c>
      <c r="H132" s="439">
        <v>0</v>
      </c>
      <c r="I132" s="439">
        <f t="shared" si="3"/>
        <v>40077</v>
      </c>
    </row>
    <row r="133" spans="1:9" ht="51" x14ac:dyDescent="0.2">
      <c r="A133" s="446">
        <v>131</v>
      </c>
      <c r="B133" s="436" t="s">
        <v>1382</v>
      </c>
      <c r="C133" s="436" t="s">
        <v>1383</v>
      </c>
      <c r="D133" s="437" t="s">
        <v>1401</v>
      </c>
      <c r="E133" s="436" t="s">
        <v>1402</v>
      </c>
      <c r="F133" s="436" t="s">
        <v>1386</v>
      </c>
      <c r="G133" s="438">
        <v>8149.6</v>
      </c>
      <c r="H133" s="439">
        <v>0</v>
      </c>
      <c r="I133" s="439">
        <f t="shared" si="3"/>
        <v>8149.6</v>
      </c>
    </row>
    <row r="134" spans="1:9" ht="25.5" x14ac:dyDescent="0.2">
      <c r="A134" s="446">
        <v>132</v>
      </c>
      <c r="B134" s="436" t="s">
        <v>1382</v>
      </c>
      <c r="C134" s="436" t="s">
        <v>1383</v>
      </c>
      <c r="D134" s="437" t="s">
        <v>1403</v>
      </c>
      <c r="E134" s="436" t="s">
        <v>1404</v>
      </c>
      <c r="F134" s="436" t="s">
        <v>1386</v>
      </c>
      <c r="G134" s="438">
        <v>13371.2</v>
      </c>
      <c r="H134" s="439">
        <v>0</v>
      </c>
      <c r="I134" s="439">
        <f t="shared" si="3"/>
        <v>13371.2</v>
      </c>
    </row>
    <row r="135" spans="1:9" ht="51" x14ac:dyDescent="0.2">
      <c r="A135" s="446">
        <v>133</v>
      </c>
      <c r="B135" s="436" t="s">
        <v>1405</v>
      </c>
      <c r="C135" s="436" t="s">
        <v>1383</v>
      </c>
      <c r="D135" s="437" t="s">
        <v>1406</v>
      </c>
      <c r="E135" s="436" t="s">
        <v>1407</v>
      </c>
      <c r="F135" s="436" t="s">
        <v>1386</v>
      </c>
      <c r="G135" s="438">
        <v>50000</v>
      </c>
      <c r="H135" s="439">
        <v>50000</v>
      </c>
      <c r="I135" s="439">
        <f t="shared" si="3"/>
        <v>100000</v>
      </c>
    </row>
    <row r="136" spans="1:9" ht="63.75" x14ac:dyDescent="0.2">
      <c r="A136" s="446">
        <v>134</v>
      </c>
      <c r="B136" s="436" t="s">
        <v>1408</v>
      </c>
      <c r="C136" s="436" t="s">
        <v>1383</v>
      </c>
      <c r="D136" s="437" t="s">
        <v>1409</v>
      </c>
      <c r="E136" s="436" t="s">
        <v>1410</v>
      </c>
      <c r="F136" s="436" t="s">
        <v>1386</v>
      </c>
      <c r="G136" s="438">
        <v>50000</v>
      </c>
      <c r="H136" s="439">
        <v>87430.95</v>
      </c>
      <c r="I136" s="439">
        <f t="shared" si="3"/>
        <v>137430.95000000001</v>
      </c>
    </row>
    <row r="137" spans="1:9" ht="51" x14ac:dyDescent="0.2">
      <c r="A137" s="446">
        <v>135</v>
      </c>
      <c r="B137" s="436" t="s">
        <v>1411</v>
      </c>
      <c r="C137" s="436" t="s">
        <v>1383</v>
      </c>
      <c r="D137" s="437" t="s">
        <v>1412</v>
      </c>
      <c r="E137" s="436" t="s">
        <v>1413</v>
      </c>
      <c r="F137" s="436" t="s">
        <v>1386</v>
      </c>
      <c r="G137" s="438">
        <v>50000</v>
      </c>
      <c r="H137" s="439">
        <v>5000</v>
      </c>
      <c r="I137" s="439">
        <f t="shared" si="3"/>
        <v>55000</v>
      </c>
    </row>
    <row r="138" spans="1:9" ht="63.75" x14ac:dyDescent="0.2">
      <c r="A138" s="446">
        <v>136</v>
      </c>
      <c r="B138" s="436" t="s">
        <v>1414</v>
      </c>
      <c r="C138" s="436" t="s">
        <v>1383</v>
      </c>
      <c r="D138" s="440" t="s">
        <v>1415</v>
      </c>
      <c r="E138" s="436" t="s">
        <v>1416</v>
      </c>
      <c r="F138" s="436" t="s">
        <v>1386</v>
      </c>
      <c r="G138" s="438">
        <v>30000</v>
      </c>
      <c r="H138" s="439">
        <v>0</v>
      </c>
      <c r="I138" s="439">
        <f t="shared" si="3"/>
        <v>30000</v>
      </c>
    </row>
    <row r="139" spans="1:9" ht="127.5" x14ac:dyDescent="0.2">
      <c r="A139" s="446">
        <v>137</v>
      </c>
      <c r="B139" s="436" t="s">
        <v>1417</v>
      </c>
      <c r="C139" s="436" t="s">
        <v>1383</v>
      </c>
      <c r="D139" s="437" t="s">
        <v>1418</v>
      </c>
      <c r="E139" s="436" t="s">
        <v>1419</v>
      </c>
      <c r="F139" s="436" t="s">
        <v>1386</v>
      </c>
      <c r="G139" s="438">
        <v>50000</v>
      </c>
      <c r="H139" s="439">
        <v>0</v>
      </c>
      <c r="I139" s="439">
        <f t="shared" si="3"/>
        <v>50000</v>
      </c>
    </row>
    <row r="140" spans="1:9" ht="38.25" x14ac:dyDescent="0.2">
      <c r="A140" s="446">
        <v>138</v>
      </c>
      <c r="B140" s="436" t="s">
        <v>1420</v>
      </c>
      <c r="C140" s="436" t="s">
        <v>1383</v>
      </c>
      <c r="D140" s="437" t="s">
        <v>1421</v>
      </c>
      <c r="E140" s="436" t="s">
        <v>1422</v>
      </c>
      <c r="F140" s="436" t="s">
        <v>1386</v>
      </c>
      <c r="G140" s="438">
        <v>26500</v>
      </c>
      <c r="H140" s="439">
        <v>0</v>
      </c>
      <c r="I140" s="439">
        <f t="shared" si="3"/>
        <v>26500</v>
      </c>
    </row>
    <row r="141" spans="1:9" ht="51" x14ac:dyDescent="0.2">
      <c r="A141" s="446">
        <v>139</v>
      </c>
      <c r="B141" s="436" t="s">
        <v>1423</v>
      </c>
      <c r="C141" s="436" t="s">
        <v>1383</v>
      </c>
      <c r="D141" s="437" t="s">
        <v>1424</v>
      </c>
      <c r="E141" s="436" t="s">
        <v>1425</v>
      </c>
      <c r="F141" s="436" t="s">
        <v>1386</v>
      </c>
      <c r="G141" s="438">
        <v>44285</v>
      </c>
      <c r="H141" s="439">
        <v>0</v>
      </c>
      <c r="I141" s="439">
        <f t="shared" si="3"/>
        <v>44285</v>
      </c>
    </row>
    <row r="142" spans="1:9" ht="51" x14ac:dyDescent="0.2">
      <c r="A142" s="446">
        <v>140</v>
      </c>
      <c r="B142" s="436" t="s">
        <v>1426</v>
      </c>
      <c r="C142" s="436" t="s">
        <v>1383</v>
      </c>
      <c r="D142" s="437" t="s">
        <v>1427</v>
      </c>
      <c r="E142" s="436" t="s">
        <v>1428</v>
      </c>
      <c r="F142" s="436" t="s">
        <v>1386</v>
      </c>
      <c r="G142" s="438">
        <v>9000</v>
      </c>
      <c r="H142" s="439">
        <v>0</v>
      </c>
      <c r="I142" s="439">
        <f t="shared" si="3"/>
        <v>9000</v>
      </c>
    </row>
    <row r="143" spans="1:9" ht="38.25" x14ac:dyDescent="0.2">
      <c r="A143" s="446">
        <v>141</v>
      </c>
      <c r="B143" s="436" t="s">
        <v>1408</v>
      </c>
      <c r="C143" s="436" t="s">
        <v>1383</v>
      </c>
      <c r="D143" s="437" t="s">
        <v>1429</v>
      </c>
      <c r="E143" s="436" t="s">
        <v>1430</v>
      </c>
      <c r="F143" s="436" t="s">
        <v>1386</v>
      </c>
      <c r="G143" s="438">
        <v>20717.939999999999</v>
      </c>
      <c r="H143" s="439">
        <v>0</v>
      </c>
      <c r="I143" s="439">
        <f t="shared" si="3"/>
        <v>20717.939999999999</v>
      </c>
    </row>
    <row r="144" spans="1:9" ht="38.25" x14ac:dyDescent="0.2">
      <c r="A144" s="446">
        <v>142</v>
      </c>
      <c r="B144" s="436" t="s">
        <v>1408</v>
      </c>
      <c r="C144" s="436" t="s">
        <v>1383</v>
      </c>
      <c r="D144" s="437" t="s">
        <v>1431</v>
      </c>
      <c r="E144" s="436" t="s">
        <v>1432</v>
      </c>
      <c r="F144" s="436" t="s">
        <v>1386</v>
      </c>
      <c r="G144" s="438">
        <v>50000</v>
      </c>
      <c r="H144" s="439">
        <v>19321.57</v>
      </c>
      <c r="I144" s="439">
        <f t="shared" si="3"/>
        <v>69321.570000000007</v>
      </c>
    </row>
    <row r="145" spans="1:9" ht="63.75" x14ac:dyDescent="0.2">
      <c r="A145" s="446">
        <v>143</v>
      </c>
      <c r="B145" s="436" t="s">
        <v>1420</v>
      </c>
      <c r="C145" s="436" t="s">
        <v>1383</v>
      </c>
      <c r="D145" s="437" t="s">
        <v>1433</v>
      </c>
      <c r="E145" s="436" t="s">
        <v>1434</v>
      </c>
      <c r="F145" s="436" t="s">
        <v>1386</v>
      </c>
      <c r="G145" s="438">
        <v>42200</v>
      </c>
      <c r="H145" s="439">
        <v>0</v>
      </c>
      <c r="I145" s="439">
        <f t="shared" si="3"/>
        <v>42200</v>
      </c>
    </row>
    <row r="146" spans="1:9" ht="38.25" x14ac:dyDescent="0.2">
      <c r="A146" s="446">
        <v>144</v>
      </c>
      <c r="B146" s="436" t="s">
        <v>1408</v>
      </c>
      <c r="C146" s="436" t="s">
        <v>1383</v>
      </c>
      <c r="D146" s="437" t="s">
        <v>1435</v>
      </c>
      <c r="E146" s="436" t="s">
        <v>1436</v>
      </c>
      <c r="F146" s="436" t="s">
        <v>1386</v>
      </c>
      <c r="G146" s="438">
        <v>50000</v>
      </c>
      <c r="H146" s="439">
        <v>52509.279999999999</v>
      </c>
      <c r="I146" s="439">
        <f t="shared" si="3"/>
        <v>102509.28</v>
      </c>
    </row>
    <row r="147" spans="1:9" ht="51" x14ac:dyDescent="0.2">
      <c r="A147" s="446">
        <v>145</v>
      </c>
      <c r="B147" s="436" t="s">
        <v>1420</v>
      </c>
      <c r="C147" s="436" t="s">
        <v>1383</v>
      </c>
      <c r="D147" s="437" t="s">
        <v>1437</v>
      </c>
      <c r="E147" s="436" t="s">
        <v>1438</v>
      </c>
      <c r="F147" s="436" t="s">
        <v>1386</v>
      </c>
      <c r="G147" s="438">
        <v>46600</v>
      </c>
      <c r="H147" s="439">
        <v>0</v>
      </c>
      <c r="I147" s="439">
        <f t="shared" si="3"/>
        <v>46600</v>
      </c>
    </row>
    <row r="148" spans="1:9" x14ac:dyDescent="0.2">
      <c r="B148" s="443"/>
      <c r="C148" s="443"/>
      <c r="D148" s="443"/>
      <c r="E148" s="443"/>
      <c r="F148" s="443"/>
      <c r="G148" s="444">
        <f>SUM(G3:G147)</f>
        <v>7130622.5599999987</v>
      </c>
      <c r="H148" s="445"/>
      <c r="I148" s="445"/>
    </row>
    <row r="149" spans="1:9" x14ac:dyDescent="0.2">
      <c r="B149" s="21"/>
      <c r="G149" s="22"/>
    </row>
    <row r="150" spans="1:9" x14ac:dyDescent="0.2">
      <c r="B150" s="21"/>
      <c r="G150" s="22"/>
    </row>
    <row r="151" spans="1:9" ht="36" customHeight="1" x14ac:dyDescent="0.2">
      <c r="A151" s="489" t="s">
        <v>5961</v>
      </c>
      <c r="B151" s="489"/>
      <c r="C151" s="489"/>
      <c r="D151" s="489"/>
      <c r="E151" s="489"/>
      <c r="F151" s="489"/>
      <c r="G151" s="489"/>
      <c r="H151" s="489"/>
      <c r="I151" s="489"/>
    </row>
    <row r="152" spans="1:9" ht="25.5" x14ac:dyDescent="0.2">
      <c r="A152" s="446">
        <v>1</v>
      </c>
      <c r="B152" s="436" t="s">
        <v>1104</v>
      </c>
      <c r="C152" s="436" t="s">
        <v>1085</v>
      </c>
      <c r="D152" s="440" t="s">
        <v>5962</v>
      </c>
      <c r="E152" s="436" t="s">
        <v>5963</v>
      </c>
      <c r="F152" s="436" t="s">
        <v>1088</v>
      </c>
      <c r="G152" s="438">
        <v>50000</v>
      </c>
      <c r="H152" s="439">
        <v>43600</v>
      </c>
      <c r="I152" s="439">
        <v>93600</v>
      </c>
    </row>
    <row r="153" spans="1:9" ht="38.25" x14ac:dyDescent="0.2">
      <c r="A153" s="446">
        <v>2</v>
      </c>
      <c r="B153" s="436" t="s">
        <v>1092</v>
      </c>
      <c r="C153" s="436" t="s">
        <v>1085</v>
      </c>
      <c r="D153" s="440" t="s">
        <v>5964</v>
      </c>
      <c r="E153" s="436" t="s">
        <v>5965</v>
      </c>
      <c r="F153" s="436" t="s">
        <v>1088</v>
      </c>
      <c r="G153" s="438">
        <v>50000</v>
      </c>
      <c r="H153" s="439">
        <v>30000</v>
      </c>
      <c r="I153" s="439">
        <v>80000</v>
      </c>
    </row>
    <row r="154" spans="1:9" ht="89.25" x14ac:dyDescent="0.2">
      <c r="A154" s="446">
        <v>3</v>
      </c>
      <c r="B154" s="436" t="s">
        <v>1122</v>
      </c>
      <c r="C154" s="436" t="s">
        <v>1085</v>
      </c>
      <c r="D154" s="440" t="s">
        <v>5966</v>
      </c>
      <c r="E154" s="436" t="s">
        <v>5967</v>
      </c>
      <c r="F154" s="436" t="s">
        <v>1088</v>
      </c>
      <c r="G154" s="438">
        <v>50000</v>
      </c>
      <c r="H154" s="439">
        <v>0</v>
      </c>
      <c r="I154" s="439">
        <v>50000</v>
      </c>
    </row>
    <row r="155" spans="1:9" ht="38.25" x14ac:dyDescent="0.2">
      <c r="A155" s="446">
        <v>4</v>
      </c>
      <c r="B155" s="436" t="s">
        <v>1107</v>
      </c>
      <c r="C155" s="436" t="s">
        <v>1085</v>
      </c>
      <c r="D155" s="440" t="s">
        <v>5968</v>
      </c>
      <c r="E155" s="436" t="s">
        <v>1115</v>
      </c>
      <c r="F155" s="436" t="s">
        <v>1088</v>
      </c>
      <c r="G155" s="438">
        <v>50000</v>
      </c>
      <c r="H155" s="439">
        <v>0</v>
      </c>
      <c r="I155" s="439">
        <v>50000</v>
      </c>
    </row>
    <row r="156" spans="1:9" ht="38.25" x14ac:dyDescent="0.2">
      <c r="A156" s="446">
        <v>5</v>
      </c>
      <c r="B156" s="436" t="s">
        <v>1095</v>
      </c>
      <c r="C156" s="436" t="s">
        <v>1085</v>
      </c>
      <c r="D156" s="440" t="s">
        <v>5969</v>
      </c>
      <c r="E156" s="436" t="s">
        <v>5970</v>
      </c>
      <c r="F156" s="436" t="s">
        <v>1088</v>
      </c>
      <c r="G156" s="438">
        <v>45500</v>
      </c>
      <c r="H156" s="439">
        <v>0</v>
      </c>
      <c r="I156" s="439">
        <v>45500</v>
      </c>
    </row>
    <row r="157" spans="1:9" ht="38.25" x14ac:dyDescent="0.2">
      <c r="A157" s="446">
        <v>6</v>
      </c>
      <c r="B157" s="436" t="s">
        <v>1162</v>
      </c>
      <c r="C157" s="436" t="s">
        <v>1141</v>
      </c>
      <c r="D157" s="440" t="s">
        <v>5971</v>
      </c>
      <c r="E157" s="436" t="s">
        <v>5972</v>
      </c>
      <c r="F157" s="436" t="s">
        <v>1144</v>
      </c>
      <c r="G157" s="438">
        <v>6000</v>
      </c>
      <c r="H157" s="439">
        <v>0</v>
      </c>
      <c r="I157" s="439">
        <v>6000</v>
      </c>
    </row>
    <row r="158" spans="1:9" ht="38.25" x14ac:dyDescent="0.2">
      <c r="A158" s="446">
        <v>7</v>
      </c>
      <c r="B158" s="436" t="s">
        <v>1192</v>
      </c>
      <c r="C158" s="436" t="s">
        <v>1141</v>
      </c>
      <c r="D158" s="440" t="s">
        <v>5973</v>
      </c>
      <c r="E158" s="436" t="s">
        <v>5974</v>
      </c>
      <c r="F158" s="436" t="s">
        <v>1144</v>
      </c>
      <c r="G158" s="438">
        <v>50000</v>
      </c>
      <c r="H158" s="439">
        <v>0</v>
      </c>
      <c r="I158" s="439">
        <v>50000</v>
      </c>
    </row>
    <row r="159" spans="1:9" ht="25.5" x14ac:dyDescent="0.2">
      <c r="A159" s="446">
        <v>8</v>
      </c>
      <c r="B159" s="436" t="s">
        <v>1192</v>
      </c>
      <c r="C159" s="436" t="s">
        <v>1141</v>
      </c>
      <c r="D159" s="440" t="s">
        <v>5975</v>
      </c>
      <c r="E159" s="436" t="s">
        <v>5976</v>
      </c>
      <c r="F159" s="436" t="s">
        <v>1144</v>
      </c>
      <c r="G159" s="438">
        <v>50000</v>
      </c>
      <c r="H159" s="439">
        <v>0</v>
      </c>
      <c r="I159" s="439">
        <v>50000</v>
      </c>
    </row>
    <row r="160" spans="1:9" ht="25.5" x14ac:dyDescent="0.2">
      <c r="A160" s="446">
        <v>9</v>
      </c>
      <c r="B160" s="436" t="s">
        <v>1192</v>
      </c>
      <c r="C160" s="436" t="s">
        <v>1141</v>
      </c>
      <c r="D160" s="440" t="s">
        <v>5977</v>
      </c>
      <c r="E160" s="436" t="s">
        <v>5978</v>
      </c>
      <c r="F160" s="436" t="s">
        <v>1144</v>
      </c>
      <c r="G160" s="438">
        <v>50000</v>
      </c>
      <c r="H160" s="439">
        <v>0</v>
      </c>
      <c r="I160" s="439">
        <v>50000</v>
      </c>
    </row>
    <row r="161" spans="1:9" ht="38.25" x14ac:dyDescent="0.2">
      <c r="A161" s="446">
        <v>10</v>
      </c>
      <c r="B161" s="436" t="s">
        <v>1140</v>
      </c>
      <c r="C161" s="436" t="s">
        <v>1141</v>
      </c>
      <c r="D161" s="440" t="s">
        <v>5979</v>
      </c>
      <c r="E161" s="436" t="s">
        <v>5980</v>
      </c>
      <c r="F161" s="436" t="s">
        <v>1144</v>
      </c>
      <c r="G161" s="438">
        <v>70000</v>
      </c>
      <c r="H161" s="439">
        <v>0</v>
      </c>
      <c r="I161" s="439">
        <v>70000</v>
      </c>
    </row>
    <row r="162" spans="1:9" ht="38.25" x14ac:dyDescent="0.2">
      <c r="A162" s="446">
        <v>11</v>
      </c>
      <c r="B162" s="436" t="s">
        <v>1140</v>
      </c>
      <c r="C162" s="436" t="s">
        <v>1141</v>
      </c>
      <c r="D162" s="440" t="s">
        <v>5981</v>
      </c>
      <c r="E162" s="436" t="s">
        <v>5982</v>
      </c>
      <c r="F162" s="436" t="s">
        <v>1144</v>
      </c>
      <c r="G162" s="438">
        <v>70000</v>
      </c>
      <c r="H162" s="439">
        <v>0</v>
      </c>
      <c r="I162" s="439">
        <v>70000</v>
      </c>
    </row>
    <row r="163" spans="1:9" ht="25.5" x14ac:dyDescent="0.2">
      <c r="A163" s="446">
        <v>12</v>
      </c>
      <c r="B163" s="436" t="s">
        <v>1140</v>
      </c>
      <c r="C163" s="436" t="s">
        <v>1141</v>
      </c>
      <c r="D163" s="440" t="s">
        <v>5983</v>
      </c>
      <c r="E163" s="436" t="s">
        <v>5984</v>
      </c>
      <c r="F163" s="436" t="s">
        <v>1144</v>
      </c>
      <c r="G163" s="438">
        <v>70000</v>
      </c>
      <c r="H163" s="439">
        <v>0</v>
      </c>
      <c r="I163" s="439">
        <v>70000</v>
      </c>
    </row>
    <row r="164" spans="1:9" ht="38.25" x14ac:dyDescent="0.2">
      <c r="A164" s="446">
        <v>13</v>
      </c>
      <c r="B164" s="436" t="s">
        <v>1278</v>
      </c>
      <c r="C164" s="436" t="s">
        <v>1248</v>
      </c>
      <c r="D164" s="440" t="s">
        <v>5985</v>
      </c>
      <c r="E164" s="436" t="s">
        <v>5986</v>
      </c>
      <c r="F164" s="436" t="s">
        <v>1251</v>
      </c>
      <c r="G164" s="438">
        <v>50000</v>
      </c>
      <c r="H164" s="439">
        <v>20000</v>
      </c>
      <c r="I164" s="439">
        <v>70000</v>
      </c>
    </row>
    <row r="165" spans="1:9" ht="38.25" x14ac:dyDescent="0.2">
      <c r="A165" s="446">
        <v>14</v>
      </c>
      <c r="B165" s="436" t="s">
        <v>5987</v>
      </c>
      <c r="C165" s="436" t="s">
        <v>1248</v>
      </c>
      <c r="D165" s="440" t="s">
        <v>5988</v>
      </c>
      <c r="E165" s="436" t="s">
        <v>5989</v>
      </c>
      <c r="F165" s="436" t="s">
        <v>5990</v>
      </c>
      <c r="G165" s="438">
        <v>50000</v>
      </c>
      <c r="H165" s="439">
        <v>0</v>
      </c>
      <c r="I165" s="439">
        <v>50000</v>
      </c>
    </row>
    <row r="166" spans="1:9" ht="38.25" x14ac:dyDescent="0.2">
      <c r="A166" s="446">
        <v>15</v>
      </c>
      <c r="B166" s="436" t="s">
        <v>5991</v>
      </c>
      <c r="C166" s="436" t="s">
        <v>1248</v>
      </c>
      <c r="D166" s="440" t="s">
        <v>5992</v>
      </c>
      <c r="E166" s="436" t="s">
        <v>5993</v>
      </c>
      <c r="F166" s="436" t="s">
        <v>454</v>
      </c>
      <c r="G166" s="438">
        <v>50000</v>
      </c>
      <c r="H166" s="439">
        <v>20000</v>
      </c>
      <c r="I166" s="439">
        <v>70000</v>
      </c>
    </row>
    <row r="167" spans="1:9" ht="51" x14ac:dyDescent="0.2">
      <c r="A167" s="446">
        <v>16</v>
      </c>
      <c r="B167" s="436" t="s">
        <v>1382</v>
      </c>
      <c r="C167" s="436" t="s">
        <v>1383</v>
      </c>
      <c r="D167" s="437" t="s">
        <v>1399</v>
      </c>
      <c r="E167" s="436" t="s">
        <v>1400</v>
      </c>
      <c r="F167" s="436" t="s">
        <v>1386</v>
      </c>
      <c r="G167" s="438">
        <v>7234.6</v>
      </c>
      <c r="H167" s="439">
        <v>0</v>
      </c>
      <c r="I167" s="439">
        <f>SUM(G167:H167)</f>
        <v>7234.6</v>
      </c>
    </row>
    <row r="168" spans="1:9" ht="51" x14ac:dyDescent="0.2">
      <c r="A168" s="446">
        <v>17</v>
      </c>
      <c r="B168" s="436" t="s">
        <v>1408</v>
      </c>
      <c r="C168" s="436" t="s">
        <v>1383</v>
      </c>
      <c r="D168" s="437" t="s">
        <v>5994</v>
      </c>
      <c r="E168" s="436" t="s">
        <v>5995</v>
      </c>
      <c r="F168" s="436" t="s">
        <v>1386</v>
      </c>
      <c r="G168" s="438">
        <v>50000</v>
      </c>
      <c r="H168" s="439">
        <v>34062</v>
      </c>
      <c r="I168" s="439">
        <f t="shared" ref="I168:I174" si="4">SUM(G168:H168)</f>
        <v>84062</v>
      </c>
    </row>
    <row r="169" spans="1:9" ht="51" x14ac:dyDescent="0.2">
      <c r="A169" s="446">
        <v>18</v>
      </c>
      <c r="B169" s="436" t="s">
        <v>1408</v>
      </c>
      <c r="C169" s="436" t="s">
        <v>1383</v>
      </c>
      <c r="D169" s="437" t="s">
        <v>5996</v>
      </c>
      <c r="E169" s="436" t="s">
        <v>5997</v>
      </c>
      <c r="F169" s="436" t="s">
        <v>1386</v>
      </c>
      <c r="G169" s="438">
        <v>50000</v>
      </c>
      <c r="H169" s="439">
        <v>61983.8</v>
      </c>
      <c r="I169" s="439">
        <f t="shared" si="4"/>
        <v>111983.8</v>
      </c>
    </row>
    <row r="170" spans="1:9" ht="63.75" x14ac:dyDescent="0.2">
      <c r="A170" s="446">
        <v>19</v>
      </c>
      <c r="B170" s="436" t="s">
        <v>1414</v>
      </c>
      <c r="C170" s="436" t="s">
        <v>1383</v>
      </c>
      <c r="D170" s="437" t="s">
        <v>5998</v>
      </c>
      <c r="E170" s="436" t="s">
        <v>5999</v>
      </c>
      <c r="F170" s="436" t="s">
        <v>1386</v>
      </c>
      <c r="G170" s="438">
        <v>30000</v>
      </c>
      <c r="H170" s="439">
        <v>0</v>
      </c>
      <c r="I170" s="439">
        <f t="shared" si="4"/>
        <v>30000</v>
      </c>
    </row>
    <row r="171" spans="1:9" ht="38.25" x14ac:dyDescent="0.2">
      <c r="A171" s="446">
        <v>20</v>
      </c>
      <c r="B171" s="436" t="s">
        <v>1426</v>
      </c>
      <c r="C171" s="436" t="s">
        <v>1383</v>
      </c>
      <c r="D171" s="437" t="s">
        <v>6000</v>
      </c>
      <c r="E171" s="436" t="s">
        <v>6001</v>
      </c>
      <c r="F171" s="436" t="s">
        <v>1386</v>
      </c>
      <c r="G171" s="438">
        <v>9000</v>
      </c>
      <c r="H171" s="439">
        <v>0</v>
      </c>
      <c r="I171" s="439">
        <f t="shared" si="4"/>
        <v>9000</v>
      </c>
    </row>
    <row r="172" spans="1:9" ht="76.5" x14ac:dyDescent="0.2">
      <c r="A172" s="446">
        <v>21</v>
      </c>
      <c r="B172" s="436" t="s">
        <v>1382</v>
      </c>
      <c r="C172" s="436" t="s">
        <v>1383</v>
      </c>
      <c r="D172" s="437" t="s">
        <v>6002</v>
      </c>
      <c r="E172" s="436" t="s">
        <v>6003</v>
      </c>
      <c r="F172" s="436" t="s">
        <v>1386</v>
      </c>
      <c r="G172" s="438">
        <v>20776.599999999999</v>
      </c>
      <c r="H172" s="439"/>
      <c r="I172" s="439">
        <f t="shared" si="4"/>
        <v>20776.599999999999</v>
      </c>
    </row>
    <row r="173" spans="1:9" ht="51" x14ac:dyDescent="0.2">
      <c r="A173" s="446">
        <v>22</v>
      </c>
      <c r="B173" s="436" t="s">
        <v>1382</v>
      </c>
      <c r="C173" s="436" t="s">
        <v>1383</v>
      </c>
      <c r="D173" s="437" t="s">
        <v>6004</v>
      </c>
      <c r="E173" s="436" t="s">
        <v>6005</v>
      </c>
      <c r="F173" s="436" t="s">
        <v>1386</v>
      </c>
      <c r="G173" s="438">
        <v>10455.599999999627</v>
      </c>
      <c r="H173" s="439">
        <v>0</v>
      </c>
      <c r="I173" s="439">
        <f t="shared" si="4"/>
        <v>10455.599999999627</v>
      </c>
    </row>
    <row r="174" spans="1:9" ht="51" x14ac:dyDescent="0.2">
      <c r="A174" s="446">
        <v>23</v>
      </c>
      <c r="B174" s="436" t="s">
        <v>6006</v>
      </c>
      <c r="C174" s="436" t="s">
        <v>1383</v>
      </c>
      <c r="D174" s="437" t="s">
        <v>6007</v>
      </c>
      <c r="E174" s="436" t="s">
        <v>6008</v>
      </c>
      <c r="F174" s="436" t="s">
        <v>1386</v>
      </c>
      <c r="G174" s="438">
        <v>50000</v>
      </c>
      <c r="H174" s="439">
        <v>53000</v>
      </c>
      <c r="I174" s="439">
        <f t="shared" si="4"/>
        <v>103000</v>
      </c>
    </row>
    <row r="175" spans="1:9" x14ac:dyDescent="0.2">
      <c r="B175" s="443"/>
      <c r="C175" s="443"/>
      <c r="D175" s="443"/>
      <c r="E175" s="443"/>
      <c r="F175" s="443"/>
      <c r="G175" s="444">
        <f>SUM(G152:G174)</f>
        <v>988966.79999999958</v>
      </c>
      <c r="H175" s="445">
        <f t="shared" ref="H175:I175" si="5">SUM(H152:H174)</f>
        <v>262645.8</v>
      </c>
      <c r="I175" s="445">
        <f t="shared" si="5"/>
        <v>1251612.5999999996</v>
      </c>
    </row>
  </sheetData>
  <mergeCells count="2">
    <mergeCell ref="A1:I1"/>
    <mergeCell ref="A151:I151"/>
  </mergeCells>
  <pageMargins left="0.7" right="0.7" top="0.75" bottom="0.75" header="0.3" footer="0.3"/>
  <pageSetup paperSize="9" scale="8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8"/>
  <sheetViews>
    <sheetView topLeftCell="A52" zoomScaleNormal="100" workbookViewId="0">
      <selection activeCell="AO1" sqref="AO1:CD1048576"/>
    </sheetView>
  </sheetViews>
  <sheetFormatPr defaultRowHeight="15" x14ac:dyDescent="0.25"/>
  <cols>
    <col min="1" max="1" width="9.140625" style="34"/>
    <col min="2" max="2" width="27" style="30" customWidth="1"/>
    <col min="3" max="3" width="8.140625" style="34" customWidth="1"/>
    <col min="4" max="4" width="12.7109375" style="34" hidden="1" customWidth="1"/>
    <col min="5" max="5" width="10.7109375" style="34" hidden="1" customWidth="1"/>
    <col min="6" max="6" width="23.85546875" style="34" hidden="1" customWidth="1"/>
    <col min="7" max="7" width="12.85546875" style="44" hidden="1" customWidth="1"/>
    <col min="8" max="8" width="8.85546875" style="34" hidden="1" customWidth="1"/>
    <col min="9" max="9" width="14.7109375" style="40" hidden="1" customWidth="1"/>
    <col min="10" max="10" width="19" style="40" hidden="1" customWidth="1"/>
    <col min="11" max="11" width="14.7109375" style="40" hidden="1" customWidth="1"/>
    <col min="12" max="12" width="12.28515625" style="40" customWidth="1"/>
    <col min="13" max="13" width="38.42578125" style="47" customWidth="1"/>
    <col min="14" max="14" width="10.5703125" style="48" customWidth="1"/>
    <col min="15" max="15" width="14.7109375" style="40" customWidth="1"/>
    <col min="16" max="16" width="15.85546875" style="40" customWidth="1"/>
    <col min="17" max="17" width="14.5703125" style="49" customWidth="1"/>
    <col min="18" max="18" width="8.42578125" style="34" customWidth="1"/>
    <col min="19" max="19" width="9.140625" style="34"/>
    <col min="20" max="20" width="14.7109375" style="40" bestFit="1" customWidth="1"/>
    <col min="21" max="26" width="9.140625" style="34"/>
    <col min="27" max="27" width="14.7109375" style="41" bestFit="1" customWidth="1"/>
    <col min="28" max="28" width="19.140625" style="41" bestFit="1" customWidth="1"/>
    <col min="29" max="29" width="11.85546875" style="41" customWidth="1"/>
    <col min="30" max="30" width="9.140625" style="39"/>
    <col min="31" max="16384" width="9.140625" style="34"/>
  </cols>
  <sheetData>
    <row r="1" spans="1:40" ht="26.25" x14ac:dyDescent="0.4">
      <c r="A1" s="494" t="s">
        <v>5348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</row>
    <row r="2" spans="1:40" s="25" customFormat="1" ht="51" customHeight="1" x14ac:dyDescent="0.2">
      <c r="A2" s="164" t="s">
        <v>2115</v>
      </c>
      <c r="B2" s="165" t="s">
        <v>1439</v>
      </c>
      <c r="C2" s="166" t="s">
        <v>101</v>
      </c>
      <c r="D2" s="167" t="s">
        <v>1440</v>
      </c>
      <c r="E2" s="167" t="s">
        <v>1441</v>
      </c>
      <c r="F2" s="167" t="s">
        <v>1442</v>
      </c>
      <c r="G2" s="166" t="s">
        <v>1443</v>
      </c>
      <c r="H2" s="168"/>
      <c r="I2" s="168"/>
      <c r="J2" s="167" t="s">
        <v>1444</v>
      </c>
      <c r="K2" s="168" t="s">
        <v>1445</v>
      </c>
      <c r="L2" s="168" t="s">
        <v>1047</v>
      </c>
      <c r="M2" s="169" t="s">
        <v>1446</v>
      </c>
      <c r="N2" s="168" t="s">
        <v>1447</v>
      </c>
      <c r="O2" s="168" t="s">
        <v>1448</v>
      </c>
      <c r="P2" s="168" t="s">
        <v>5949</v>
      </c>
      <c r="Q2" s="170" t="s">
        <v>1449</v>
      </c>
      <c r="R2" s="23"/>
      <c r="S2" s="498"/>
      <c r="T2" s="498"/>
      <c r="U2" s="490"/>
      <c r="V2" s="499"/>
      <c r="W2" s="499"/>
      <c r="X2" s="499"/>
      <c r="Y2" s="499"/>
      <c r="Z2" s="499"/>
      <c r="AA2" s="499"/>
      <c r="AB2" s="24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</row>
    <row r="3" spans="1:40" s="26" customFormat="1" x14ac:dyDescent="0.25">
      <c r="A3" s="171">
        <v>1</v>
      </c>
      <c r="B3" s="141" t="s">
        <v>1450</v>
      </c>
      <c r="C3" s="95" t="s">
        <v>1451</v>
      </c>
      <c r="D3" s="95"/>
      <c r="E3" s="95"/>
      <c r="F3" s="172"/>
      <c r="G3" s="95"/>
      <c r="H3" s="95"/>
      <c r="I3" s="146"/>
      <c r="J3" s="146"/>
      <c r="K3" s="146"/>
      <c r="L3" s="139">
        <v>310120017</v>
      </c>
      <c r="M3" s="147" t="s">
        <v>1452</v>
      </c>
      <c r="N3" s="173" t="s">
        <v>1453</v>
      </c>
      <c r="O3" s="146">
        <v>60000</v>
      </c>
      <c r="P3" s="146">
        <v>60000</v>
      </c>
      <c r="Q3" s="174">
        <v>0</v>
      </c>
      <c r="T3" s="28"/>
      <c r="U3" s="29"/>
      <c r="V3" s="29"/>
      <c r="W3" s="29"/>
      <c r="X3" s="29"/>
      <c r="Y3" s="29"/>
      <c r="Z3" s="29"/>
      <c r="AA3" s="29"/>
      <c r="AB3" s="29"/>
      <c r="AC3" s="29"/>
      <c r="AD3" s="30"/>
      <c r="AE3" s="29"/>
      <c r="AF3" s="29"/>
      <c r="AG3" s="29"/>
      <c r="AH3" s="29"/>
      <c r="AI3" s="29"/>
      <c r="AJ3" s="31"/>
      <c r="AK3" s="29"/>
      <c r="AL3" s="29"/>
      <c r="AM3" s="29"/>
      <c r="AN3" s="29"/>
    </row>
    <row r="4" spans="1:40" s="26" customFormat="1" x14ac:dyDescent="0.25">
      <c r="A4" s="171">
        <v>2</v>
      </c>
      <c r="B4" s="141" t="s">
        <v>1454</v>
      </c>
      <c r="C4" s="95" t="s">
        <v>1451</v>
      </c>
      <c r="D4" s="175"/>
      <c r="E4" s="95"/>
      <c r="F4" s="172"/>
      <c r="G4" s="95"/>
      <c r="H4" s="95"/>
      <c r="I4" s="146"/>
      <c r="J4" s="146"/>
      <c r="K4" s="146"/>
      <c r="L4" s="139">
        <v>310070041</v>
      </c>
      <c r="M4" s="147" t="s">
        <v>1455</v>
      </c>
      <c r="N4" s="173" t="s">
        <v>1453</v>
      </c>
      <c r="O4" s="146">
        <v>80000</v>
      </c>
      <c r="P4" s="146">
        <v>70000</v>
      </c>
      <c r="Q4" s="148">
        <v>10000</v>
      </c>
      <c r="R4" s="29"/>
      <c r="T4" s="28"/>
      <c r="U4" s="29"/>
      <c r="V4" s="29"/>
      <c r="W4" s="29"/>
      <c r="X4" s="29"/>
      <c r="Y4" s="29"/>
      <c r="Z4" s="29"/>
      <c r="AA4" s="29"/>
      <c r="AB4" s="29"/>
      <c r="AC4" s="29"/>
      <c r="AD4" s="30"/>
      <c r="AE4" s="29"/>
      <c r="AF4" s="29"/>
      <c r="AG4" s="29"/>
      <c r="AH4" s="29"/>
      <c r="AI4" s="29"/>
      <c r="AJ4" s="29"/>
      <c r="AK4" s="29"/>
      <c r="AL4" s="29"/>
      <c r="AM4" s="29"/>
      <c r="AN4" s="29"/>
    </row>
    <row r="5" spans="1:40" x14ac:dyDescent="0.25">
      <c r="A5" s="171">
        <v>3</v>
      </c>
      <c r="B5" s="141" t="s">
        <v>1456</v>
      </c>
      <c r="C5" s="95" t="s">
        <v>1451</v>
      </c>
      <c r="D5" s="95"/>
      <c r="E5" s="95"/>
      <c r="F5" s="172"/>
      <c r="G5" s="95"/>
      <c r="H5" s="95"/>
      <c r="I5" s="146"/>
      <c r="J5" s="146"/>
      <c r="K5" s="146"/>
      <c r="L5" s="139">
        <v>310120019</v>
      </c>
      <c r="M5" s="147" t="s">
        <v>1457</v>
      </c>
      <c r="N5" s="173" t="s">
        <v>1453</v>
      </c>
      <c r="O5" s="146">
        <v>40000</v>
      </c>
      <c r="P5" s="146">
        <v>40000</v>
      </c>
      <c r="Q5" s="174">
        <v>0</v>
      </c>
      <c r="R5" s="29"/>
      <c r="S5" s="32"/>
      <c r="T5" s="33"/>
      <c r="U5" s="32"/>
      <c r="V5" s="32"/>
      <c r="W5" s="32"/>
      <c r="X5" s="32"/>
      <c r="Y5" s="32"/>
      <c r="Z5" s="32"/>
      <c r="AA5" s="32"/>
      <c r="AB5" s="32"/>
      <c r="AC5" s="32"/>
      <c r="AD5" s="29"/>
      <c r="AE5" s="32"/>
      <c r="AF5" s="32"/>
      <c r="AG5" s="32"/>
      <c r="AH5" s="32"/>
      <c r="AI5" s="32"/>
      <c r="AJ5" s="32"/>
      <c r="AK5" s="32"/>
      <c r="AL5" s="32"/>
      <c r="AM5" s="29"/>
      <c r="AN5" s="29"/>
    </row>
    <row r="6" spans="1:40" s="32" customFormat="1" x14ac:dyDescent="0.25">
      <c r="A6" s="171">
        <v>4</v>
      </c>
      <c r="B6" s="141" t="s">
        <v>1458</v>
      </c>
      <c r="C6" s="95" t="s">
        <v>1459</v>
      </c>
      <c r="D6" s="149"/>
      <c r="E6" s="95"/>
      <c r="F6" s="172"/>
      <c r="G6" s="95"/>
      <c r="H6" s="95"/>
      <c r="I6" s="146"/>
      <c r="J6" s="146"/>
      <c r="K6" s="146"/>
      <c r="L6" s="139">
        <v>930320005</v>
      </c>
      <c r="M6" s="147" t="s">
        <v>1460</v>
      </c>
      <c r="N6" s="173" t="s">
        <v>1461</v>
      </c>
      <c r="O6" s="146">
        <v>30000</v>
      </c>
      <c r="P6" s="146">
        <v>30000</v>
      </c>
      <c r="Q6" s="174">
        <v>0</v>
      </c>
      <c r="R6" s="29"/>
      <c r="T6" s="33"/>
      <c r="AD6" s="29"/>
      <c r="AM6" s="29"/>
      <c r="AN6" s="29"/>
    </row>
    <row r="7" spans="1:40" x14ac:dyDescent="0.25">
      <c r="A7" s="171">
        <v>5</v>
      </c>
      <c r="B7" s="141" t="s">
        <v>1462</v>
      </c>
      <c r="C7" s="95" t="s">
        <v>1463</v>
      </c>
      <c r="D7" s="95"/>
      <c r="E7" s="95"/>
      <c r="F7" s="172"/>
      <c r="G7" s="95"/>
      <c r="H7" s="95"/>
      <c r="I7" s="146"/>
      <c r="J7" s="146"/>
      <c r="K7" s="146"/>
      <c r="L7" s="139">
        <v>300460007</v>
      </c>
      <c r="M7" s="147" t="s">
        <v>1464</v>
      </c>
      <c r="N7" s="173" t="s">
        <v>1465</v>
      </c>
      <c r="O7" s="146">
        <v>50000</v>
      </c>
      <c r="P7" s="146">
        <v>45000</v>
      </c>
      <c r="Q7" s="148">
        <v>5000</v>
      </c>
      <c r="R7" s="29"/>
      <c r="S7" s="32"/>
      <c r="T7" s="33"/>
      <c r="U7" s="32"/>
      <c r="V7" s="32"/>
      <c r="W7" s="32"/>
      <c r="X7" s="32"/>
      <c r="Y7" s="32"/>
      <c r="Z7" s="32"/>
      <c r="AA7" s="32"/>
      <c r="AB7" s="32"/>
      <c r="AC7" s="32"/>
      <c r="AD7" s="29"/>
      <c r="AE7" s="32"/>
      <c r="AF7" s="32"/>
      <c r="AG7" s="32"/>
      <c r="AH7" s="32"/>
      <c r="AI7" s="32"/>
      <c r="AJ7" s="32"/>
      <c r="AK7" s="32"/>
      <c r="AL7" s="32"/>
      <c r="AM7" s="29"/>
      <c r="AN7" s="29"/>
    </row>
    <row r="8" spans="1:40" s="36" customFormat="1" x14ac:dyDescent="0.25">
      <c r="A8" s="171">
        <v>6</v>
      </c>
      <c r="B8" s="141" t="s">
        <v>1466</v>
      </c>
      <c r="C8" s="139" t="s">
        <v>1463</v>
      </c>
      <c r="D8" s="95"/>
      <c r="E8" s="95"/>
      <c r="F8" s="95"/>
      <c r="G8" s="95"/>
      <c r="H8" s="95"/>
      <c r="I8" s="146"/>
      <c r="J8" s="146"/>
      <c r="K8" s="146"/>
      <c r="L8" s="139">
        <v>300270003</v>
      </c>
      <c r="M8" s="147" t="s">
        <v>1467</v>
      </c>
      <c r="N8" s="173" t="s">
        <v>1465</v>
      </c>
      <c r="O8" s="146">
        <v>130000</v>
      </c>
      <c r="P8" s="146">
        <v>50000</v>
      </c>
      <c r="Q8" s="148">
        <v>80000</v>
      </c>
      <c r="R8" s="29"/>
      <c r="S8" s="29"/>
      <c r="T8" s="27"/>
      <c r="U8" s="29"/>
      <c r="V8" s="29"/>
      <c r="W8" s="29"/>
      <c r="X8" s="29"/>
      <c r="Y8" s="29"/>
      <c r="Z8" s="29"/>
      <c r="AA8" s="35"/>
      <c r="AB8" s="35"/>
      <c r="AC8" s="35"/>
      <c r="AD8" s="30"/>
      <c r="AE8" s="29"/>
      <c r="AF8" s="29"/>
      <c r="AG8" s="29"/>
      <c r="AH8" s="29"/>
      <c r="AI8" s="29"/>
      <c r="AJ8" s="29"/>
      <c r="AK8" s="29"/>
      <c r="AL8" s="29"/>
      <c r="AM8" s="29"/>
      <c r="AN8" s="29"/>
    </row>
    <row r="9" spans="1:40" s="26" customFormat="1" x14ac:dyDescent="0.25">
      <c r="A9" s="171">
        <v>7</v>
      </c>
      <c r="B9" s="141" t="s">
        <v>1468</v>
      </c>
      <c r="C9" s="139" t="s">
        <v>1463</v>
      </c>
      <c r="D9" s="95"/>
      <c r="E9" s="95"/>
      <c r="F9" s="172"/>
      <c r="G9" s="95"/>
      <c r="H9" s="95"/>
      <c r="I9" s="146"/>
      <c r="J9" s="146"/>
      <c r="K9" s="146"/>
      <c r="L9" s="139">
        <v>300300001</v>
      </c>
      <c r="M9" s="147" t="s">
        <v>1469</v>
      </c>
      <c r="N9" s="173" t="s">
        <v>1461</v>
      </c>
      <c r="O9" s="146">
        <v>50000</v>
      </c>
      <c r="P9" s="146">
        <v>50000</v>
      </c>
      <c r="Q9" s="174">
        <v>0</v>
      </c>
      <c r="R9" s="29"/>
      <c r="S9" s="29"/>
      <c r="T9" s="27"/>
      <c r="AA9" s="37"/>
      <c r="AB9" s="37"/>
      <c r="AC9" s="37"/>
    </row>
    <row r="10" spans="1:40" s="26" customFormat="1" x14ac:dyDescent="0.25">
      <c r="A10" s="171">
        <v>8</v>
      </c>
      <c r="B10" s="141" t="s">
        <v>1470</v>
      </c>
      <c r="C10" s="95" t="s">
        <v>1451</v>
      </c>
      <c r="D10" s="95"/>
      <c r="E10" s="95"/>
      <c r="F10" s="172"/>
      <c r="G10" s="95"/>
      <c r="H10" s="95"/>
      <c r="I10" s="146"/>
      <c r="J10" s="146"/>
      <c r="K10" s="146"/>
      <c r="L10" s="139">
        <v>310070044</v>
      </c>
      <c r="M10" s="147" t="s">
        <v>1471</v>
      </c>
      <c r="N10" s="173" t="s">
        <v>1453</v>
      </c>
      <c r="O10" s="146">
        <v>80000</v>
      </c>
      <c r="P10" s="146">
        <v>60000</v>
      </c>
      <c r="Q10" s="148">
        <v>20000</v>
      </c>
      <c r="R10" s="29"/>
      <c r="S10" s="29"/>
      <c r="T10" s="27"/>
      <c r="AA10" s="37"/>
      <c r="AB10" s="37"/>
      <c r="AC10" s="37"/>
    </row>
    <row r="11" spans="1:40" s="26" customFormat="1" x14ac:dyDescent="0.25">
      <c r="A11" s="171">
        <v>9</v>
      </c>
      <c r="B11" s="141" t="s">
        <v>1472</v>
      </c>
      <c r="C11" s="139" t="s">
        <v>1459</v>
      </c>
      <c r="D11" s="95"/>
      <c r="E11" s="95"/>
      <c r="F11" s="172"/>
      <c r="G11" s="95"/>
      <c r="H11" s="95"/>
      <c r="I11" s="146"/>
      <c r="J11" s="146"/>
      <c r="K11" s="146"/>
      <c r="L11" s="139">
        <v>930100002</v>
      </c>
      <c r="M11" s="147" t="s">
        <v>1473</v>
      </c>
      <c r="N11" s="173" t="s">
        <v>1453</v>
      </c>
      <c r="O11" s="146">
        <v>60000</v>
      </c>
      <c r="P11" s="146">
        <v>50000</v>
      </c>
      <c r="Q11" s="148">
        <v>10000</v>
      </c>
      <c r="R11" s="29"/>
      <c r="S11" s="29"/>
      <c r="T11" s="27"/>
      <c r="AA11" s="37"/>
      <c r="AB11" s="37"/>
      <c r="AC11" s="37"/>
    </row>
    <row r="12" spans="1:40" s="26" customFormat="1" ht="30" x14ac:dyDescent="0.25">
      <c r="A12" s="171">
        <v>10</v>
      </c>
      <c r="B12" s="141" t="s">
        <v>1474</v>
      </c>
      <c r="C12" s="95" t="s">
        <v>1459</v>
      </c>
      <c r="D12" s="95"/>
      <c r="E12" s="95"/>
      <c r="F12" s="172"/>
      <c r="G12" s="95"/>
      <c r="H12" s="95"/>
      <c r="I12" s="146"/>
      <c r="J12" s="146"/>
      <c r="K12" s="146"/>
      <c r="L12" s="122" t="s">
        <v>1475</v>
      </c>
      <c r="M12" s="150" t="s">
        <v>1476</v>
      </c>
      <c r="N12" s="173" t="s">
        <v>1477</v>
      </c>
      <c r="O12" s="146">
        <v>40000</v>
      </c>
      <c r="P12" s="146">
        <v>40000</v>
      </c>
      <c r="Q12" s="174">
        <v>0</v>
      </c>
      <c r="R12" s="29"/>
      <c r="S12" s="29"/>
      <c r="T12" s="29"/>
      <c r="AA12" s="37"/>
      <c r="AB12" s="28"/>
      <c r="AC12" s="37"/>
      <c r="AD12" s="29"/>
    </row>
    <row r="13" spans="1:40" s="26" customFormat="1" x14ac:dyDescent="0.25">
      <c r="A13" s="171">
        <v>11</v>
      </c>
      <c r="B13" s="141" t="s">
        <v>1478</v>
      </c>
      <c r="C13" s="95" t="s">
        <v>1463</v>
      </c>
      <c r="D13" s="176"/>
      <c r="E13" s="176"/>
      <c r="F13" s="177"/>
      <c r="G13" s="176"/>
      <c r="H13" s="176"/>
      <c r="I13" s="151"/>
      <c r="J13" s="151"/>
      <c r="K13" s="151"/>
      <c r="L13" s="139">
        <v>301160003</v>
      </c>
      <c r="M13" s="147" t="s">
        <v>1479</v>
      </c>
      <c r="N13" s="173" t="s">
        <v>1477</v>
      </c>
      <c r="O13" s="151">
        <v>220000</v>
      </c>
      <c r="P13" s="151">
        <v>50000</v>
      </c>
      <c r="Q13" s="174">
        <v>0</v>
      </c>
      <c r="R13" s="29"/>
      <c r="S13" s="29"/>
      <c r="T13" s="29"/>
      <c r="AA13" s="37"/>
      <c r="AB13" s="37"/>
      <c r="AC13" s="37"/>
      <c r="AJ13" s="38"/>
    </row>
    <row r="14" spans="1:40" s="29" customFormat="1" x14ac:dyDescent="0.25">
      <c r="A14" s="171">
        <v>12</v>
      </c>
      <c r="B14" s="141" t="s">
        <v>1480</v>
      </c>
      <c r="C14" s="139" t="s">
        <v>1463</v>
      </c>
      <c r="D14" s="95"/>
      <c r="E14" s="95"/>
      <c r="F14" s="172"/>
      <c r="G14" s="95"/>
      <c r="H14" s="95"/>
      <c r="I14" s="146"/>
      <c r="J14" s="146"/>
      <c r="K14" s="146"/>
      <c r="L14" s="139">
        <v>300300002</v>
      </c>
      <c r="M14" s="147" t="s">
        <v>1481</v>
      </c>
      <c r="N14" s="173" t="s">
        <v>1461</v>
      </c>
      <c r="O14" s="146">
        <v>200000</v>
      </c>
      <c r="P14" s="146">
        <v>50000</v>
      </c>
      <c r="Q14" s="148">
        <v>10000</v>
      </c>
      <c r="AA14" s="35"/>
      <c r="AB14" s="35"/>
      <c r="AC14" s="35"/>
      <c r="AJ14" s="31"/>
    </row>
    <row r="15" spans="1:40" s="26" customFormat="1" ht="30" x14ac:dyDescent="0.25">
      <c r="A15" s="171">
        <v>13</v>
      </c>
      <c r="B15" s="178" t="s">
        <v>1482</v>
      </c>
      <c r="C15" s="139" t="s">
        <v>1451</v>
      </c>
      <c r="D15" s="95"/>
      <c r="E15" s="95"/>
      <c r="F15" s="172"/>
      <c r="G15" s="95"/>
      <c r="H15" s="95"/>
      <c r="I15" s="146"/>
      <c r="J15" s="146"/>
      <c r="K15" s="146"/>
      <c r="L15" s="139">
        <v>310080006</v>
      </c>
      <c r="M15" s="150" t="s">
        <v>1483</v>
      </c>
      <c r="N15" s="173" t="s">
        <v>1453</v>
      </c>
      <c r="O15" s="146">
        <v>65000</v>
      </c>
      <c r="P15" s="146">
        <v>65000</v>
      </c>
      <c r="Q15" s="174">
        <v>0</v>
      </c>
      <c r="R15" s="29"/>
      <c r="S15" s="29"/>
      <c r="T15" s="27"/>
      <c r="U15" s="29"/>
      <c r="V15" s="29"/>
      <c r="W15" s="29"/>
      <c r="X15" s="29"/>
      <c r="Y15" s="29"/>
      <c r="Z15" s="29"/>
      <c r="AA15" s="35"/>
      <c r="AB15" s="35"/>
      <c r="AC15" s="35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</row>
    <row r="16" spans="1:40" s="26" customFormat="1" x14ac:dyDescent="0.25">
      <c r="A16" s="171">
        <v>14</v>
      </c>
      <c r="B16" s="141" t="s">
        <v>1484</v>
      </c>
      <c r="C16" s="95" t="s">
        <v>1459</v>
      </c>
      <c r="D16" s="95"/>
      <c r="E16" s="95"/>
      <c r="F16" s="172"/>
      <c r="G16" s="95"/>
      <c r="H16" s="95"/>
      <c r="I16" s="146"/>
      <c r="J16" s="146"/>
      <c r="K16" s="146"/>
      <c r="L16" s="139">
        <v>930410001</v>
      </c>
      <c r="M16" s="147" t="s">
        <v>1485</v>
      </c>
      <c r="N16" s="173" t="s">
        <v>1465</v>
      </c>
      <c r="O16" s="146">
        <v>80000</v>
      </c>
      <c r="P16" s="146">
        <v>50000</v>
      </c>
      <c r="Q16" s="148">
        <v>30000</v>
      </c>
      <c r="R16" s="29"/>
      <c r="S16" s="29"/>
      <c r="T16" s="27"/>
      <c r="U16" s="29"/>
      <c r="V16" s="29"/>
      <c r="W16" s="29"/>
      <c r="X16" s="29"/>
      <c r="Y16" s="29"/>
      <c r="Z16" s="29"/>
      <c r="AA16" s="35"/>
      <c r="AB16" s="35"/>
      <c r="AC16" s="35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</row>
    <row r="17" spans="1:40" s="26" customFormat="1" x14ac:dyDescent="0.25">
      <c r="A17" s="171">
        <v>15</v>
      </c>
      <c r="B17" s="141" t="s">
        <v>1486</v>
      </c>
      <c r="C17" s="139" t="s">
        <v>1459</v>
      </c>
      <c r="D17" s="95"/>
      <c r="E17" s="95"/>
      <c r="F17" s="172"/>
      <c r="G17" s="95"/>
      <c r="H17" s="95"/>
      <c r="I17" s="146"/>
      <c r="J17" s="146"/>
      <c r="K17" s="146"/>
      <c r="L17" s="139">
        <v>930100001</v>
      </c>
      <c r="M17" s="147" t="s">
        <v>1487</v>
      </c>
      <c r="N17" s="173" t="s">
        <v>1465</v>
      </c>
      <c r="O17" s="146">
        <v>60000</v>
      </c>
      <c r="P17" s="146">
        <v>50000</v>
      </c>
      <c r="Q17" s="148">
        <v>10000</v>
      </c>
      <c r="R17" s="29"/>
      <c r="S17" s="29"/>
      <c r="T17" s="27"/>
      <c r="U17" s="29"/>
      <c r="V17" s="29"/>
      <c r="W17" s="29"/>
      <c r="X17" s="29"/>
      <c r="Y17" s="29"/>
      <c r="Z17" s="29"/>
      <c r="AA17" s="35"/>
      <c r="AB17" s="35"/>
      <c r="AC17" s="35"/>
      <c r="AD17" s="29"/>
      <c r="AE17" s="29"/>
      <c r="AF17" s="29"/>
      <c r="AG17" s="29"/>
      <c r="AH17" s="29"/>
      <c r="AI17" s="29"/>
      <c r="AJ17" s="31"/>
      <c r="AK17" s="29"/>
      <c r="AL17" s="29"/>
      <c r="AM17" s="29"/>
      <c r="AN17" s="29"/>
    </row>
    <row r="18" spans="1:40" s="26" customFormat="1" x14ac:dyDescent="0.25">
      <c r="A18" s="171">
        <v>16</v>
      </c>
      <c r="B18" s="141" t="s">
        <v>1488</v>
      </c>
      <c r="C18" s="139" t="s">
        <v>1459</v>
      </c>
      <c r="D18" s="95"/>
      <c r="E18" s="95"/>
      <c r="F18" s="172"/>
      <c r="G18" s="95"/>
      <c r="H18" s="95"/>
      <c r="I18" s="146"/>
      <c r="J18" s="146"/>
      <c r="K18" s="146"/>
      <c r="L18" s="139">
        <v>930100005</v>
      </c>
      <c r="M18" s="147" t="s">
        <v>1489</v>
      </c>
      <c r="N18" s="173" t="s">
        <v>1465</v>
      </c>
      <c r="O18" s="146">
        <v>60000</v>
      </c>
      <c r="P18" s="146">
        <v>50000</v>
      </c>
      <c r="Q18" s="148">
        <v>10000</v>
      </c>
      <c r="R18" s="29"/>
      <c r="S18" s="29"/>
      <c r="T18" s="27"/>
      <c r="U18" s="29"/>
      <c r="V18" s="29"/>
      <c r="W18" s="29"/>
      <c r="X18" s="29"/>
      <c r="Y18" s="29"/>
      <c r="Z18" s="29"/>
      <c r="AA18" s="35"/>
      <c r="AB18" s="35"/>
      <c r="AC18" s="35"/>
      <c r="AD18" s="29"/>
      <c r="AE18" s="29"/>
      <c r="AF18" s="29"/>
      <c r="AG18" s="29"/>
      <c r="AH18" s="29"/>
      <c r="AI18" s="29"/>
      <c r="AJ18" s="31"/>
      <c r="AK18" s="29"/>
      <c r="AL18" s="29"/>
      <c r="AM18" s="29"/>
      <c r="AN18" s="29"/>
    </row>
    <row r="19" spans="1:40" s="26" customFormat="1" x14ac:dyDescent="0.25">
      <c r="A19" s="171">
        <v>17</v>
      </c>
      <c r="B19" s="141" t="s">
        <v>1490</v>
      </c>
      <c r="C19" s="95" t="s">
        <v>1451</v>
      </c>
      <c r="D19" s="95"/>
      <c r="E19" s="95"/>
      <c r="F19" s="172"/>
      <c r="G19" s="95"/>
      <c r="H19" s="95"/>
      <c r="I19" s="152"/>
      <c r="J19" s="152"/>
      <c r="K19" s="152"/>
      <c r="L19" s="139">
        <v>310180005</v>
      </c>
      <c r="M19" s="150" t="s">
        <v>1491</v>
      </c>
      <c r="N19" s="173" t="s">
        <v>1465</v>
      </c>
      <c r="O19" s="153">
        <v>200000</v>
      </c>
      <c r="P19" s="153">
        <v>50000</v>
      </c>
      <c r="Q19" s="148">
        <v>150000</v>
      </c>
      <c r="R19" s="29"/>
      <c r="S19" s="29"/>
      <c r="T19" s="27"/>
      <c r="U19" s="29"/>
      <c r="V19" s="29"/>
      <c r="W19" s="29"/>
      <c r="X19" s="29"/>
      <c r="Y19" s="29"/>
      <c r="Z19" s="29"/>
      <c r="AA19" s="35"/>
      <c r="AB19" s="35"/>
      <c r="AC19" s="35"/>
      <c r="AD19" s="29"/>
      <c r="AE19" s="29"/>
      <c r="AF19" s="29"/>
      <c r="AG19" s="29"/>
      <c r="AH19" s="29"/>
      <c r="AI19" s="29"/>
      <c r="AJ19" s="31"/>
      <c r="AK19" s="29"/>
      <c r="AL19" s="29"/>
      <c r="AM19" s="29"/>
      <c r="AN19" s="29"/>
    </row>
    <row r="20" spans="1:40" s="26" customFormat="1" x14ac:dyDescent="0.25">
      <c r="A20" s="171">
        <v>18</v>
      </c>
      <c r="B20" s="141" t="s">
        <v>1492</v>
      </c>
      <c r="C20" s="95" t="s">
        <v>1463</v>
      </c>
      <c r="D20" s="95"/>
      <c r="E20" s="95"/>
      <c r="F20" s="172"/>
      <c r="G20" s="95"/>
      <c r="H20" s="95"/>
      <c r="I20" s="146"/>
      <c r="J20" s="146"/>
      <c r="K20" s="146"/>
      <c r="L20" s="139">
        <v>300460001</v>
      </c>
      <c r="M20" s="147" t="s">
        <v>1493</v>
      </c>
      <c r="N20" s="173" t="s">
        <v>1465</v>
      </c>
      <c r="O20" s="146">
        <v>15000</v>
      </c>
      <c r="P20" s="146">
        <v>13500</v>
      </c>
      <c r="Q20" s="148">
        <v>1500</v>
      </c>
      <c r="S20" s="29"/>
      <c r="T20" s="27"/>
      <c r="U20" s="29"/>
      <c r="V20" s="29"/>
      <c r="W20" s="29"/>
      <c r="X20" s="29"/>
      <c r="Y20" s="29"/>
      <c r="Z20" s="29"/>
      <c r="AA20" s="35"/>
      <c r="AB20" s="35"/>
      <c r="AC20" s="29"/>
      <c r="AD20" s="30"/>
      <c r="AE20" s="29"/>
      <c r="AF20" s="29"/>
      <c r="AG20" s="29"/>
      <c r="AH20" s="29"/>
      <c r="AI20" s="29"/>
      <c r="AJ20" s="29"/>
      <c r="AK20" s="29"/>
      <c r="AL20" s="29"/>
      <c r="AM20" s="29"/>
      <c r="AN20" s="29"/>
    </row>
    <row r="21" spans="1:40" s="26" customFormat="1" x14ac:dyDescent="0.25">
      <c r="A21" s="171">
        <v>19</v>
      </c>
      <c r="B21" s="141" t="s">
        <v>1494</v>
      </c>
      <c r="C21" s="95" t="s">
        <v>1451</v>
      </c>
      <c r="D21" s="95"/>
      <c r="E21" s="95"/>
      <c r="F21" s="172"/>
      <c r="G21" s="95"/>
      <c r="H21" s="95"/>
      <c r="I21" s="146"/>
      <c r="J21" s="146"/>
      <c r="K21" s="146"/>
      <c r="L21" s="139">
        <v>310070046</v>
      </c>
      <c r="M21" s="147" t="s">
        <v>1495</v>
      </c>
      <c r="N21" s="173" t="s">
        <v>1453</v>
      </c>
      <c r="O21" s="146">
        <v>200000</v>
      </c>
      <c r="P21" s="146">
        <v>70000</v>
      </c>
      <c r="Q21" s="148">
        <v>130000</v>
      </c>
      <c r="R21" s="29"/>
      <c r="S21" s="29"/>
      <c r="T21" s="27"/>
      <c r="U21" s="29"/>
      <c r="V21" s="29"/>
      <c r="W21" s="29"/>
      <c r="X21" s="29"/>
      <c r="Y21" s="29"/>
      <c r="Z21" s="29"/>
      <c r="AA21" s="35"/>
      <c r="AB21" s="35"/>
      <c r="AC21" s="35"/>
      <c r="AD21" s="30"/>
      <c r="AE21" s="29"/>
      <c r="AF21" s="29"/>
      <c r="AG21" s="29"/>
      <c r="AH21" s="29"/>
      <c r="AI21" s="29"/>
      <c r="AJ21" s="31"/>
      <c r="AK21" s="29"/>
      <c r="AL21" s="29"/>
      <c r="AM21" s="29"/>
      <c r="AN21" s="29"/>
    </row>
    <row r="22" spans="1:40" s="36" customFormat="1" x14ac:dyDescent="0.25">
      <c r="A22" s="171">
        <v>20</v>
      </c>
      <c r="B22" s="141" t="s">
        <v>1496</v>
      </c>
      <c r="C22" s="95" t="s">
        <v>1463</v>
      </c>
      <c r="D22" s="95"/>
      <c r="E22" s="95"/>
      <c r="F22" s="172"/>
      <c r="G22" s="95"/>
      <c r="H22" s="95"/>
      <c r="I22" s="146"/>
      <c r="J22" s="146"/>
      <c r="K22" s="146"/>
      <c r="L22" s="139">
        <v>300700002</v>
      </c>
      <c r="M22" s="147" t="s">
        <v>1497</v>
      </c>
      <c r="N22" s="173" t="s">
        <v>1477</v>
      </c>
      <c r="O22" s="146">
        <v>55000</v>
      </c>
      <c r="P22" s="146">
        <v>50000</v>
      </c>
      <c r="Q22" s="148">
        <v>5000</v>
      </c>
      <c r="R22" s="29"/>
      <c r="S22" s="29"/>
      <c r="T22" s="27"/>
      <c r="U22" s="29"/>
      <c r="V22" s="29"/>
      <c r="W22" s="29"/>
      <c r="X22" s="29"/>
      <c r="Y22" s="29"/>
      <c r="Z22" s="29"/>
      <c r="AA22" s="35"/>
      <c r="AB22" s="35"/>
      <c r="AC22" s="35"/>
      <c r="AD22" s="30"/>
      <c r="AE22" s="29"/>
      <c r="AF22" s="29"/>
      <c r="AG22" s="29"/>
      <c r="AH22" s="29"/>
      <c r="AI22" s="29"/>
      <c r="AJ22" s="29"/>
      <c r="AK22" s="29"/>
      <c r="AL22" s="29"/>
      <c r="AM22" s="29"/>
      <c r="AN22" s="35"/>
    </row>
    <row r="23" spans="1:40" s="36" customFormat="1" x14ac:dyDescent="0.25">
      <c r="A23" s="171">
        <v>21</v>
      </c>
      <c r="B23" s="141" t="s">
        <v>1498</v>
      </c>
      <c r="C23" s="95" t="s">
        <v>1463</v>
      </c>
      <c r="D23" s="95"/>
      <c r="E23" s="95"/>
      <c r="F23" s="172"/>
      <c r="G23" s="95"/>
      <c r="H23" s="95"/>
      <c r="I23" s="146"/>
      <c r="J23" s="146"/>
      <c r="K23" s="146"/>
      <c r="L23" s="139" t="s">
        <v>1499</v>
      </c>
      <c r="M23" s="147" t="s">
        <v>1493</v>
      </c>
      <c r="N23" s="173" t="s">
        <v>1477</v>
      </c>
      <c r="O23" s="146">
        <v>50000</v>
      </c>
      <c r="P23" s="146">
        <v>45000</v>
      </c>
      <c r="Q23" s="148">
        <v>5000</v>
      </c>
      <c r="R23" s="29"/>
      <c r="S23" s="29"/>
      <c r="T23" s="27"/>
      <c r="U23" s="29"/>
      <c r="V23" s="29"/>
      <c r="W23" s="29"/>
      <c r="X23" s="29"/>
      <c r="Y23" s="29"/>
      <c r="Z23" s="29"/>
      <c r="AA23" s="35"/>
      <c r="AB23" s="35"/>
      <c r="AC23" s="35"/>
      <c r="AD23" s="30"/>
      <c r="AE23" s="29"/>
      <c r="AF23" s="29"/>
      <c r="AG23" s="29"/>
      <c r="AH23" s="29"/>
      <c r="AI23" s="29"/>
      <c r="AJ23" s="29"/>
      <c r="AK23" s="29"/>
      <c r="AL23" s="29"/>
      <c r="AM23" s="29"/>
      <c r="AN23" s="35"/>
    </row>
    <row r="24" spans="1:40" s="26" customFormat="1" x14ac:dyDescent="0.25">
      <c r="A24" s="171">
        <v>22</v>
      </c>
      <c r="B24" s="141" t="s">
        <v>1500</v>
      </c>
      <c r="C24" s="95" t="s">
        <v>1463</v>
      </c>
      <c r="D24" s="95"/>
      <c r="E24" s="95"/>
      <c r="F24" s="172"/>
      <c r="G24" s="95"/>
      <c r="H24" s="95"/>
      <c r="I24" s="146"/>
      <c r="J24" s="146"/>
      <c r="K24" s="146"/>
      <c r="L24" s="139">
        <v>300440004</v>
      </c>
      <c r="M24" s="147" t="s">
        <v>1501</v>
      </c>
      <c r="N24" s="173" t="s">
        <v>1477</v>
      </c>
      <c r="O24" s="146">
        <v>50000</v>
      </c>
      <c r="P24" s="146">
        <v>45000</v>
      </c>
      <c r="Q24" s="148">
        <v>5000</v>
      </c>
      <c r="R24" s="29"/>
      <c r="S24" s="29"/>
      <c r="T24" s="27"/>
      <c r="U24" s="29"/>
      <c r="V24" s="29"/>
      <c r="W24" s="29"/>
      <c r="X24" s="29"/>
      <c r="Y24" s="29"/>
      <c r="Z24" s="29"/>
      <c r="AA24" s="35"/>
      <c r="AB24" s="35"/>
      <c r="AC24" s="35"/>
      <c r="AD24" s="30"/>
      <c r="AE24" s="29"/>
      <c r="AF24" s="29"/>
      <c r="AG24" s="29"/>
      <c r="AH24" s="29"/>
      <c r="AI24" s="29"/>
      <c r="AJ24" s="29"/>
      <c r="AK24" s="29"/>
      <c r="AL24" s="29"/>
      <c r="AM24" s="29"/>
      <c r="AN24" s="35"/>
    </row>
    <row r="25" spans="1:40" s="26" customFormat="1" x14ac:dyDescent="0.25">
      <c r="A25" s="171">
        <v>23</v>
      </c>
      <c r="B25" s="141" t="s">
        <v>1502</v>
      </c>
      <c r="C25" s="95" t="s">
        <v>1463</v>
      </c>
      <c r="D25" s="176"/>
      <c r="E25" s="176"/>
      <c r="F25" s="177"/>
      <c r="G25" s="176"/>
      <c r="H25" s="176"/>
      <c r="I25" s="151"/>
      <c r="J25" s="151"/>
      <c r="K25" s="151"/>
      <c r="L25" s="139" t="s">
        <v>1503</v>
      </c>
      <c r="M25" s="147" t="s">
        <v>1504</v>
      </c>
      <c r="N25" s="173" t="s">
        <v>1453</v>
      </c>
      <c r="O25" s="151">
        <v>24000</v>
      </c>
      <c r="P25" s="151">
        <v>24000</v>
      </c>
      <c r="Q25" s="154"/>
      <c r="R25" s="29"/>
      <c r="S25" s="29"/>
      <c r="T25" s="27"/>
      <c r="U25" s="29"/>
      <c r="V25" s="29"/>
      <c r="W25" s="29"/>
      <c r="X25" s="29"/>
      <c r="Y25" s="29"/>
      <c r="Z25" s="29"/>
      <c r="AA25" s="35"/>
      <c r="AB25" s="35"/>
      <c r="AC25" s="35"/>
      <c r="AD25" s="30"/>
      <c r="AE25" s="29"/>
      <c r="AF25" s="29"/>
      <c r="AG25" s="29"/>
      <c r="AH25" s="29"/>
      <c r="AI25" s="29"/>
      <c r="AJ25" s="29"/>
      <c r="AK25" s="29"/>
      <c r="AL25" s="29"/>
      <c r="AM25" s="29"/>
      <c r="AN25" s="35"/>
    </row>
    <row r="26" spans="1:40" s="26" customFormat="1" x14ac:dyDescent="0.25">
      <c r="A26" s="171">
        <v>24</v>
      </c>
      <c r="B26" s="141" t="s">
        <v>1505</v>
      </c>
      <c r="C26" s="139" t="s">
        <v>1463</v>
      </c>
      <c r="D26" s="95"/>
      <c r="E26" s="95"/>
      <c r="F26" s="172"/>
      <c r="G26" s="95"/>
      <c r="H26" s="95"/>
      <c r="I26" s="146"/>
      <c r="J26" s="146"/>
      <c r="K26" s="146"/>
      <c r="L26" s="139">
        <v>300030001</v>
      </c>
      <c r="M26" s="147" t="s">
        <v>1506</v>
      </c>
      <c r="N26" s="173" t="s">
        <v>1453</v>
      </c>
      <c r="O26" s="146">
        <v>76200</v>
      </c>
      <c r="P26" s="146">
        <v>50000</v>
      </c>
      <c r="Q26" s="148">
        <v>26200</v>
      </c>
      <c r="R26" s="29"/>
      <c r="S26" s="29"/>
      <c r="T26" s="27"/>
      <c r="U26" s="29"/>
      <c r="V26" s="29"/>
      <c r="W26" s="29"/>
      <c r="X26" s="29"/>
      <c r="Y26" s="29"/>
      <c r="Z26" s="29"/>
      <c r="AA26" s="35"/>
      <c r="AB26" s="35"/>
      <c r="AC26" s="35"/>
      <c r="AD26" s="30"/>
      <c r="AE26" s="29"/>
      <c r="AF26" s="29"/>
      <c r="AG26" s="29"/>
      <c r="AH26" s="29"/>
      <c r="AI26" s="29"/>
      <c r="AJ26" s="29"/>
      <c r="AK26" s="29"/>
      <c r="AL26" s="29"/>
      <c r="AM26" s="29"/>
      <c r="AN26" s="35"/>
    </row>
    <row r="27" spans="1:40" s="26" customFormat="1" x14ac:dyDescent="0.25">
      <c r="A27" s="171">
        <v>25</v>
      </c>
      <c r="B27" s="141" t="s">
        <v>1507</v>
      </c>
      <c r="C27" s="95" t="s">
        <v>1463</v>
      </c>
      <c r="D27" s="95"/>
      <c r="E27" s="95"/>
      <c r="F27" s="172"/>
      <c r="G27" s="95"/>
      <c r="H27" s="95"/>
      <c r="I27" s="146"/>
      <c r="J27" s="146"/>
      <c r="K27" s="146"/>
      <c r="L27" s="139">
        <v>300700003</v>
      </c>
      <c r="M27" s="147" t="s">
        <v>1508</v>
      </c>
      <c r="N27" s="173" t="s">
        <v>1477</v>
      </c>
      <c r="O27" s="146">
        <v>55000</v>
      </c>
      <c r="P27" s="146">
        <v>50000</v>
      </c>
      <c r="Q27" s="148">
        <v>5000</v>
      </c>
      <c r="R27" s="29"/>
      <c r="S27" s="29"/>
      <c r="T27" s="27"/>
      <c r="U27" s="29"/>
      <c r="V27" s="29"/>
      <c r="W27" s="29"/>
      <c r="X27" s="29"/>
      <c r="Y27" s="29"/>
      <c r="Z27" s="29"/>
      <c r="AA27" s="35"/>
      <c r="AB27" s="35"/>
      <c r="AC27" s="35"/>
      <c r="AD27" s="30"/>
      <c r="AE27" s="29"/>
      <c r="AF27" s="29"/>
      <c r="AG27" s="29"/>
      <c r="AH27" s="29"/>
      <c r="AI27" s="29"/>
      <c r="AJ27" s="29"/>
      <c r="AK27" s="29"/>
      <c r="AL27" s="29"/>
      <c r="AM27" s="29"/>
      <c r="AN27" s="35"/>
    </row>
    <row r="28" spans="1:40" s="26" customFormat="1" x14ac:dyDescent="0.25">
      <c r="A28" s="171">
        <v>26</v>
      </c>
      <c r="B28" s="141" t="s">
        <v>1509</v>
      </c>
      <c r="C28" s="139" t="s">
        <v>1463</v>
      </c>
      <c r="D28" s="95"/>
      <c r="E28" s="95"/>
      <c r="F28" s="177"/>
      <c r="G28" s="176"/>
      <c r="H28" s="95"/>
      <c r="I28" s="151"/>
      <c r="J28" s="151"/>
      <c r="K28" s="151"/>
      <c r="L28" s="139">
        <v>300130005</v>
      </c>
      <c r="M28" s="147" t="s">
        <v>1510</v>
      </c>
      <c r="N28" s="173" t="s">
        <v>1477</v>
      </c>
      <c r="O28" s="151">
        <v>50000</v>
      </c>
      <c r="P28" s="151">
        <v>50000</v>
      </c>
      <c r="Q28" s="174">
        <v>0</v>
      </c>
      <c r="R28" s="29"/>
      <c r="S28" s="29"/>
      <c r="T28" s="27"/>
      <c r="U28" s="29"/>
      <c r="V28" s="29"/>
      <c r="W28" s="29"/>
      <c r="X28" s="29"/>
      <c r="Y28" s="29"/>
      <c r="Z28" s="29"/>
      <c r="AA28" s="35"/>
      <c r="AB28" s="35"/>
      <c r="AC28" s="35"/>
      <c r="AD28" s="30"/>
      <c r="AE28" s="29"/>
      <c r="AF28" s="29"/>
      <c r="AG28" s="29"/>
      <c r="AH28" s="29"/>
      <c r="AI28" s="29"/>
      <c r="AJ28" s="29"/>
      <c r="AK28" s="29"/>
      <c r="AL28" s="29"/>
      <c r="AM28" s="29"/>
      <c r="AN28" s="35"/>
    </row>
    <row r="29" spans="1:40" s="26" customFormat="1" x14ac:dyDescent="0.25">
      <c r="A29" s="171">
        <v>27</v>
      </c>
      <c r="B29" s="141" t="s">
        <v>1511</v>
      </c>
      <c r="C29" s="95" t="s">
        <v>1463</v>
      </c>
      <c r="D29" s="95"/>
      <c r="E29" s="95"/>
      <c r="F29" s="172"/>
      <c r="G29" s="95"/>
      <c r="H29" s="95"/>
      <c r="I29" s="146"/>
      <c r="J29" s="146"/>
      <c r="K29" s="146"/>
      <c r="L29" s="139">
        <v>300530003</v>
      </c>
      <c r="M29" s="147" t="s">
        <v>1512</v>
      </c>
      <c r="N29" s="173" t="s">
        <v>1453</v>
      </c>
      <c r="O29" s="146">
        <v>50000</v>
      </c>
      <c r="P29" s="146">
        <v>50000</v>
      </c>
      <c r="Q29" s="174">
        <v>0</v>
      </c>
      <c r="R29" s="29"/>
      <c r="S29" s="29"/>
      <c r="T29" s="27"/>
      <c r="U29" s="29"/>
      <c r="V29" s="29"/>
      <c r="W29" s="29"/>
      <c r="X29" s="29"/>
      <c r="Y29" s="29"/>
      <c r="Z29" s="29"/>
      <c r="AA29" s="35"/>
      <c r="AB29" s="35"/>
      <c r="AC29" s="35"/>
      <c r="AD29" s="30"/>
      <c r="AE29" s="29"/>
      <c r="AF29" s="29"/>
      <c r="AG29" s="29"/>
      <c r="AH29" s="29"/>
      <c r="AI29" s="29"/>
      <c r="AJ29" s="29"/>
      <c r="AK29" s="29"/>
      <c r="AL29" s="29"/>
      <c r="AM29" s="29"/>
      <c r="AN29" s="35"/>
    </row>
    <row r="30" spans="1:40" s="26" customFormat="1" x14ac:dyDescent="0.25">
      <c r="A30" s="171">
        <v>28</v>
      </c>
      <c r="B30" s="141" t="s">
        <v>1513</v>
      </c>
      <c r="C30" s="95" t="s">
        <v>1459</v>
      </c>
      <c r="D30" s="95"/>
      <c r="E30" s="95"/>
      <c r="F30" s="172"/>
      <c r="G30" s="95"/>
      <c r="H30" s="95"/>
      <c r="I30" s="146"/>
      <c r="J30" s="146"/>
      <c r="K30" s="146"/>
      <c r="L30" s="139">
        <v>930350001</v>
      </c>
      <c r="M30" s="147" t="s">
        <v>1514</v>
      </c>
      <c r="N30" s="173" t="s">
        <v>1477</v>
      </c>
      <c r="O30" s="146">
        <v>60000</v>
      </c>
      <c r="P30" s="146">
        <v>50000</v>
      </c>
      <c r="Q30" s="148">
        <v>10000</v>
      </c>
      <c r="R30" s="29"/>
      <c r="S30" s="29"/>
      <c r="T30" s="27"/>
      <c r="U30" s="29"/>
      <c r="V30" s="29"/>
      <c r="W30" s="29"/>
      <c r="X30" s="29"/>
      <c r="Y30" s="29"/>
      <c r="Z30" s="29"/>
      <c r="AA30" s="35"/>
      <c r="AB30" s="35"/>
      <c r="AC30" s="35"/>
      <c r="AD30" s="30"/>
      <c r="AE30" s="29"/>
      <c r="AF30" s="29"/>
      <c r="AG30" s="29"/>
      <c r="AH30" s="29"/>
      <c r="AI30" s="29"/>
      <c r="AJ30" s="31"/>
      <c r="AK30" s="29"/>
      <c r="AL30" s="29"/>
      <c r="AM30" s="29"/>
      <c r="AN30" s="35"/>
    </row>
    <row r="31" spans="1:40" s="36" customFormat="1" x14ac:dyDescent="0.25">
      <c r="A31" s="171">
        <v>29</v>
      </c>
      <c r="B31" s="141" t="s">
        <v>1515</v>
      </c>
      <c r="C31" s="95" t="s">
        <v>1463</v>
      </c>
      <c r="D31" s="95"/>
      <c r="E31" s="95"/>
      <c r="F31" s="172"/>
      <c r="G31" s="95"/>
      <c r="H31" s="95"/>
      <c r="I31" s="146"/>
      <c r="J31" s="146"/>
      <c r="K31" s="146"/>
      <c r="L31" s="139">
        <v>300730001</v>
      </c>
      <c r="M31" s="155" t="s">
        <v>1516</v>
      </c>
      <c r="N31" s="173" t="s">
        <v>1477</v>
      </c>
      <c r="O31" s="153">
        <v>50000</v>
      </c>
      <c r="P31" s="153">
        <v>50000</v>
      </c>
      <c r="Q31" s="174">
        <v>0</v>
      </c>
      <c r="R31" s="29"/>
      <c r="S31" s="29"/>
      <c r="T31" s="27"/>
      <c r="U31" s="29"/>
      <c r="V31" s="29"/>
      <c r="W31" s="29"/>
      <c r="X31" s="29"/>
      <c r="Y31" s="29"/>
      <c r="Z31" s="29"/>
      <c r="AA31" s="35"/>
      <c r="AB31" s="35"/>
      <c r="AC31" s="35"/>
      <c r="AD31" s="30"/>
      <c r="AE31" s="29"/>
      <c r="AF31" s="29"/>
      <c r="AG31" s="29"/>
      <c r="AH31" s="29"/>
      <c r="AI31" s="29"/>
      <c r="AJ31" s="29"/>
      <c r="AK31" s="29"/>
      <c r="AL31" s="29"/>
      <c r="AM31" s="29"/>
      <c r="AN31" s="29"/>
    </row>
    <row r="32" spans="1:40" s="36" customFormat="1" x14ac:dyDescent="0.25">
      <c r="A32" s="171">
        <v>30</v>
      </c>
      <c r="B32" s="141" t="s">
        <v>1517</v>
      </c>
      <c r="C32" s="95" t="s">
        <v>1463</v>
      </c>
      <c r="D32" s="175"/>
      <c r="E32" s="95"/>
      <c r="F32" s="172"/>
      <c r="G32" s="95"/>
      <c r="H32" s="95"/>
      <c r="I32" s="146"/>
      <c r="J32" s="146"/>
      <c r="K32" s="146"/>
      <c r="L32" s="139">
        <v>300900003</v>
      </c>
      <c r="M32" s="147" t="s">
        <v>1518</v>
      </c>
      <c r="N32" s="173" t="s">
        <v>1453</v>
      </c>
      <c r="O32" s="146">
        <v>160000</v>
      </c>
      <c r="P32" s="146">
        <v>50000</v>
      </c>
      <c r="Q32" s="148">
        <v>20000</v>
      </c>
      <c r="R32" s="29"/>
      <c r="S32" s="29"/>
      <c r="T32" s="27"/>
      <c r="U32" s="29"/>
      <c r="V32" s="29"/>
      <c r="W32" s="29"/>
      <c r="X32" s="29"/>
      <c r="Y32" s="29"/>
      <c r="Z32" s="29"/>
      <c r="AA32" s="35"/>
      <c r="AB32" s="35"/>
      <c r="AC32" s="35"/>
      <c r="AD32" s="30"/>
      <c r="AE32" s="29"/>
      <c r="AF32" s="29"/>
      <c r="AG32" s="29"/>
      <c r="AH32" s="29"/>
      <c r="AI32" s="29"/>
      <c r="AJ32" s="29"/>
      <c r="AK32" s="29"/>
      <c r="AL32" s="29"/>
      <c r="AM32" s="29"/>
      <c r="AN32" s="29"/>
    </row>
    <row r="33" spans="1:40" s="26" customFormat="1" x14ac:dyDescent="0.25">
      <c r="A33" s="171">
        <v>31</v>
      </c>
      <c r="B33" s="141" t="s">
        <v>1519</v>
      </c>
      <c r="C33" s="95" t="s">
        <v>1463</v>
      </c>
      <c r="D33" s="175"/>
      <c r="E33" s="95"/>
      <c r="F33" s="172"/>
      <c r="G33" s="95"/>
      <c r="H33" s="95"/>
      <c r="I33" s="146"/>
      <c r="J33" s="146"/>
      <c r="K33" s="146"/>
      <c r="L33" s="139">
        <v>301880001</v>
      </c>
      <c r="M33" s="147" t="s">
        <v>1520</v>
      </c>
      <c r="N33" s="173" t="s">
        <v>1477</v>
      </c>
      <c r="O33" s="146">
        <v>100000</v>
      </c>
      <c r="P33" s="146">
        <v>50000</v>
      </c>
      <c r="Q33" s="148">
        <v>50000</v>
      </c>
      <c r="S33" s="29"/>
      <c r="T33" s="27"/>
      <c r="U33" s="29"/>
      <c r="V33" s="29"/>
      <c r="W33" s="29"/>
      <c r="X33" s="29"/>
      <c r="Y33" s="29"/>
      <c r="Z33" s="29"/>
      <c r="AA33" s="35"/>
      <c r="AB33" s="35"/>
      <c r="AC33" s="29"/>
      <c r="AD33" s="30"/>
      <c r="AE33" s="29"/>
      <c r="AF33" s="29"/>
      <c r="AG33" s="29"/>
      <c r="AH33" s="29"/>
      <c r="AI33" s="29"/>
      <c r="AJ33" s="31"/>
      <c r="AK33" s="29"/>
      <c r="AL33" s="29"/>
      <c r="AM33" s="29" t="s">
        <v>1521</v>
      </c>
      <c r="AN33" s="29"/>
    </row>
    <row r="34" spans="1:40" s="26" customFormat="1" x14ac:dyDescent="0.25">
      <c r="A34" s="171">
        <v>32</v>
      </c>
      <c r="B34" s="141" t="s">
        <v>1522</v>
      </c>
      <c r="C34" s="95" t="s">
        <v>1459</v>
      </c>
      <c r="D34" s="95"/>
      <c r="E34" s="139"/>
      <c r="F34" s="172"/>
      <c r="G34" s="95"/>
      <c r="H34" s="95"/>
      <c r="I34" s="146"/>
      <c r="J34" s="146"/>
      <c r="K34" s="146"/>
      <c r="L34" s="139">
        <v>930340002</v>
      </c>
      <c r="M34" s="155" t="s">
        <v>1523</v>
      </c>
      <c r="N34" s="173" t="s">
        <v>1477</v>
      </c>
      <c r="O34" s="153">
        <v>80000</v>
      </c>
      <c r="P34" s="153">
        <v>50000</v>
      </c>
      <c r="Q34" s="156">
        <v>30000</v>
      </c>
      <c r="S34" s="29"/>
      <c r="T34" s="27"/>
      <c r="U34" s="29"/>
      <c r="V34" s="29"/>
      <c r="W34" s="29"/>
      <c r="X34" s="29"/>
      <c r="Y34" s="29"/>
      <c r="Z34" s="29"/>
      <c r="AA34" s="35"/>
      <c r="AB34" s="35"/>
      <c r="AC34" s="29"/>
      <c r="AD34" s="30"/>
      <c r="AE34" s="29"/>
      <c r="AF34" s="29"/>
      <c r="AG34" s="29"/>
      <c r="AH34" s="29"/>
      <c r="AI34" s="29"/>
      <c r="AJ34" s="31"/>
      <c r="AK34" s="29"/>
      <c r="AL34" s="29"/>
      <c r="AM34" s="29"/>
      <c r="AN34" s="29"/>
    </row>
    <row r="35" spans="1:40" s="26" customFormat="1" x14ac:dyDescent="0.25">
      <c r="A35" s="171">
        <v>33</v>
      </c>
      <c r="B35" s="141" t="s">
        <v>1524</v>
      </c>
      <c r="C35" s="139" t="s">
        <v>1459</v>
      </c>
      <c r="D35" s="95"/>
      <c r="E35" s="95"/>
      <c r="F35" s="172"/>
      <c r="G35" s="95"/>
      <c r="H35" s="95"/>
      <c r="I35" s="146"/>
      <c r="J35" s="146"/>
      <c r="K35" s="146"/>
      <c r="L35" s="139">
        <v>930050005</v>
      </c>
      <c r="M35" s="147" t="s">
        <v>1525</v>
      </c>
      <c r="N35" s="173" t="s">
        <v>1477</v>
      </c>
      <c r="O35" s="146">
        <v>95000</v>
      </c>
      <c r="P35" s="146">
        <v>50000</v>
      </c>
      <c r="Q35" s="148">
        <v>0</v>
      </c>
      <c r="T35" s="28"/>
      <c r="AA35" s="37"/>
      <c r="AB35" s="37"/>
      <c r="AC35" s="37"/>
      <c r="AD35" s="39"/>
    </row>
    <row r="36" spans="1:40" x14ac:dyDescent="0.25">
      <c r="A36" s="171">
        <v>34</v>
      </c>
      <c r="B36" s="141" t="s">
        <v>1526</v>
      </c>
      <c r="C36" s="95" t="s">
        <v>1459</v>
      </c>
      <c r="D36" s="95"/>
      <c r="E36" s="95"/>
      <c r="F36" s="172"/>
      <c r="G36" s="95"/>
      <c r="H36" s="95"/>
      <c r="I36" s="146"/>
      <c r="J36" s="146"/>
      <c r="K36" s="146"/>
      <c r="L36" s="139">
        <v>930360001</v>
      </c>
      <c r="M36" s="147" t="s">
        <v>1527</v>
      </c>
      <c r="N36" s="173" t="s">
        <v>1477</v>
      </c>
      <c r="O36" s="146">
        <v>40000</v>
      </c>
      <c r="P36" s="146">
        <v>40000</v>
      </c>
      <c r="Q36" s="174">
        <v>0</v>
      </c>
      <c r="AD36" s="29"/>
      <c r="AN36" s="26"/>
    </row>
    <row r="37" spans="1:40" x14ac:dyDescent="0.25">
      <c r="A37" s="171">
        <v>35</v>
      </c>
      <c r="B37" s="141" t="s">
        <v>1528</v>
      </c>
      <c r="C37" s="139" t="s">
        <v>1463</v>
      </c>
      <c r="D37" s="95"/>
      <c r="E37" s="95"/>
      <c r="F37" s="172"/>
      <c r="G37" s="95"/>
      <c r="H37" s="95"/>
      <c r="I37" s="146"/>
      <c r="J37" s="146"/>
      <c r="K37" s="146"/>
      <c r="L37" s="139">
        <v>300080002</v>
      </c>
      <c r="M37" s="147" t="s">
        <v>1529</v>
      </c>
      <c r="N37" s="173" t="s">
        <v>1477</v>
      </c>
      <c r="O37" s="146">
        <v>29862.79</v>
      </c>
      <c r="P37" s="146">
        <v>29862.79</v>
      </c>
      <c r="Q37" s="174">
        <v>0</v>
      </c>
      <c r="AD37" s="29"/>
      <c r="AN37" s="26"/>
    </row>
    <row r="38" spans="1:40" x14ac:dyDescent="0.25">
      <c r="A38" s="171">
        <v>36</v>
      </c>
      <c r="B38" s="141" t="s">
        <v>1530</v>
      </c>
      <c r="C38" s="139" t="s">
        <v>1459</v>
      </c>
      <c r="D38" s="95"/>
      <c r="E38" s="95"/>
      <c r="F38" s="172"/>
      <c r="G38" s="95"/>
      <c r="H38" s="95"/>
      <c r="I38" s="146"/>
      <c r="J38" s="146"/>
      <c r="K38" s="146"/>
      <c r="L38" s="139">
        <v>930070006</v>
      </c>
      <c r="M38" s="147" t="s">
        <v>1531</v>
      </c>
      <c r="N38" s="173" t="s">
        <v>1477</v>
      </c>
      <c r="O38" s="146">
        <v>50000</v>
      </c>
      <c r="P38" s="146">
        <v>40000</v>
      </c>
      <c r="Q38" s="148">
        <v>10000</v>
      </c>
    </row>
    <row r="39" spans="1:40" s="32" customFormat="1" x14ac:dyDescent="0.25">
      <c r="A39" s="171">
        <v>37</v>
      </c>
      <c r="B39" s="141" t="s">
        <v>1532</v>
      </c>
      <c r="C39" s="139" t="s">
        <v>1463</v>
      </c>
      <c r="D39" s="95"/>
      <c r="E39" s="95"/>
      <c r="F39" s="172"/>
      <c r="G39" s="95"/>
      <c r="H39" s="95"/>
      <c r="I39" s="146"/>
      <c r="J39" s="146"/>
      <c r="K39" s="146"/>
      <c r="L39" s="139">
        <v>300310003</v>
      </c>
      <c r="M39" s="147" t="s">
        <v>1533</v>
      </c>
      <c r="N39" s="173" t="s">
        <v>1453</v>
      </c>
      <c r="O39" s="146">
        <v>55391</v>
      </c>
      <c r="P39" s="146">
        <v>50000</v>
      </c>
      <c r="Q39" s="148">
        <v>5391</v>
      </c>
      <c r="T39" s="33"/>
      <c r="AA39" s="42"/>
      <c r="AB39" s="42"/>
      <c r="AC39" s="42"/>
      <c r="AD39" s="30"/>
    </row>
    <row r="40" spans="1:40" x14ac:dyDescent="0.25">
      <c r="A40" s="171">
        <v>38</v>
      </c>
      <c r="B40" s="141" t="s">
        <v>1534</v>
      </c>
      <c r="C40" s="95" t="s">
        <v>1463</v>
      </c>
      <c r="D40" s="95"/>
      <c r="E40" s="95"/>
      <c r="F40" s="172"/>
      <c r="G40" s="95"/>
      <c r="H40" s="95"/>
      <c r="I40" s="146"/>
      <c r="J40" s="146"/>
      <c r="K40" s="146"/>
      <c r="L40" s="139">
        <v>30036002</v>
      </c>
      <c r="M40" s="147" t="s">
        <v>1535</v>
      </c>
      <c r="N40" s="173" t="s">
        <v>1465</v>
      </c>
      <c r="O40" s="146">
        <v>70000</v>
      </c>
      <c r="P40" s="146">
        <v>50000</v>
      </c>
      <c r="Q40" s="148">
        <v>20000</v>
      </c>
      <c r="S40" s="32"/>
      <c r="T40" s="33"/>
      <c r="U40" s="32"/>
      <c r="V40" s="32"/>
      <c r="W40" s="32"/>
      <c r="X40" s="32"/>
      <c r="Y40" s="32"/>
      <c r="Z40" s="32"/>
      <c r="AA40" s="42"/>
      <c r="AB40" s="42"/>
      <c r="AC40" s="42"/>
      <c r="AD40" s="30"/>
      <c r="AE40" s="32"/>
      <c r="AF40" s="32"/>
      <c r="AG40" s="32"/>
      <c r="AH40" s="32"/>
    </row>
    <row r="41" spans="1:40" x14ac:dyDescent="0.25">
      <c r="A41" s="171">
        <v>39</v>
      </c>
      <c r="B41" s="141" t="s">
        <v>1536</v>
      </c>
      <c r="C41" s="95" t="s">
        <v>1463</v>
      </c>
      <c r="D41" s="95"/>
      <c r="E41" s="95"/>
      <c r="F41" s="172"/>
      <c r="G41" s="95"/>
      <c r="H41" s="95"/>
      <c r="I41" s="146"/>
      <c r="J41" s="146"/>
      <c r="K41" s="146"/>
      <c r="L41" s="139">
        <v>30036003</v>
      </c>
      <c r="M41" s="147" t="s">
        <v>1527</v>
      </c>
      <c r="N41" s="173" t="s">
        <v>1465</v>
      </c>
      <c r="O41" s="146">
        <v>70000</v>
      </c>
      <c r="P41" s="146">
        <v>50000</v>
      </c>
      <c r="Q41" s="148">
        <v>20000</v>
      </c>
      <c r="S41" s="32"/>
      <c r="T41" s="33"/>
      <c r="U41" s="32"/>
      <c r="V41" s="32"/>
      <c r="W41" s="32"/>
      <c r="X41" s="32"/>
      <c r="Y41" s="32"/>
      <c r="Z41" s="32"/>
      <c r="AA41" s="42"/>
      <c r="AB41" s="42"/>
      <c r="AC41" s="42"/>
      <c r="AD41" s="30"/>
      <c r="AE41" s="32"/>
      <c r="AF41" s="32"/>
      <c r="AG41" s="32"/>
      <c r="AH41" s="32"/>
    </row>
    <row r="42" spans="1:40" x14ac:dyDescent="0.25">
      <c r="A42" s="171">
        <v>40</v>
      </c>
      <c r="B42" s="141" t="s">
        <v>1537</v>
      </c>
      <c r="C42" s="95" t="s">
        <v>1463</v>
      </c>
      <c r="D42" s="95"/>
      <c r="E42" s="95"/>
      <c r="F42" s="172"/>
      <c r="G42" s="95"/>
      <c r="H42" s="95"/>
      <c r="I42" s="146"/>
      <c r="J42" s="146"/>
      <c r="K42" s="146"/>
      <c r="L42" s="139">
        <v>300460005</v>
      </c>
      <c r="M42" s="147" t="s">
        <v>1538</v>
      </c>
      <c r="N42" s="173" t="s">
        <v>1465</v>
      </c>
      <c r="O42" s="146">
        <v>15000</v>
      </c>
      <c r="P42" s="146">
        <v>13500</v>
      </c>
      <c r="Q42" s="148">
        <v>1500</v>
      </c>
      <c r="S42" s="32"/>
      <c r="T42" s="33"/>
      <c r="U42" s="32"/>
      <c r="V42" s="32"/>
      <c r="W42" s="32"/>
      <c r="X42" s="32"/>
      <c r="Y42" s="32"/>
      <c r="Z42" s="32"/>
      <c r="AA42" s="42"/>
      <c r="AB42" s="42"/>
      <c r="AC42" s="42"/>
      <c r="AD42" s="30"/>
      <c r="AE42" s="32"/>
      <c r="AF42" s="32"/>
      <c r="AG42" s="32"/>
      <c r="AH42" s="32"/>
    </row>
    <row r="43" spans="1:40" x14ac:dyDescent="0.25">
      <c r="A43" s="171">
        <v>41</v>
      </c>
      <c r="B43" s="141" t="s">
        <v>1539</v>
      </c>
      <c r="C43" s="95" t="s">
        <v>1451</v>
      </c>
      <c r="D43" s="95"/>
      <c r="E43" s="95"/>
      <c r="F43" s="172"/>
      <c r="G43" s="95"/>
      <c r="H43" s="95"/>
      <c r="I43" s="146"/>
      <c r="J43" s="146"/>
      <c r="K43" s="146"/>
      <c r="L43" s="139">
        <v>310110002</v>
      </c>
      <c r="M43" s="147" t="s">
        <v>1540</v>
      </c>
      <c r="N43" s="173" t="s">
        <v>1477</v>
      </c>
      <c r="O43" s="146">
        <v>39000</v>
      </c>
      <c r="P43" s="146">
        <v>39000</v>
      </c>
      <c r="Q43" s="174">
        <v>0</v>
      </c>
      <c r="S43" s="32"/>
      <c r="T43" s="33"/>
      <c r="U43" s="32"/>
      <c r="V43" s="32"/>
      <c r="W43" s="32"/>
      <c r="X43" s="32"/>
      <c r="Y43" s="32"/>
      <c r="Z43" s="32"/>
      <c r="AA43" s="42"/>
      <c r="AB43" s="42"/>
      <c r="AC43" s="42"/>
      <c r="AD43" s="30"/>
      <c r="AE43" s="32"/>
      <c r="AF43" s="32"/>
      <c r="AG43" s="32"/>
      <c r="AH43" s="32"/>
    </row>
    <row r="44" spans="1:40" s="43" customFormat="1" x14ac:dyDescent="0.25">
      <c r="A44" s="171">
        <v>42</v>
      </c>
      <c r="B44" s="141" t="s">
        <v>1541</v>
      </c>
      <c r="C44" s="95" t="s">
        <v>1463</v>
      </c>
      <c r="D44" s="176"/>
      <c r="E44" s="176"/>
      <c r="F44" s="177"/>
      <c r="G44" s="176"/>
      <c r="H44" s="176"/>
      <c r="I44" s="151"/>
      <c r="J44" s="151"/>
      <c r="K44" s="151"/>
      <c r="L44" s="139">
        <v>301060001</v>
      </c>
      <c r="M44" s="147" t="s">
        <v>1542</v>
      </c>
      <c r="N44" s="173" t="s">
        <v>1477</v>
      </c>
      <c r="O44" s="151">
        <v>18500</v>
      </c>
      <c r="P44" s="151">
        <v>16650</v>
      </c>
      <c r="Q44" s="154">
        <v>1850</v>
      </c>
      <c r="R44" s="32"/>
      <c r="S44" s="32"/>
      <c r="T44" s="33"/>
      <c r="U44" s="32"/>
      <c r="V44" s="32"/>
      <c r="W44" s="32"/>
      <c r="X44" s="32"/>
      <c r="Y44" s="32"/>
      <c r="Z44" s="32"/>
      <c r="AA44" s="42"/>
      <c r="AB44" s="42"/>
      <c r="AC44" s="42"/>
      <c r="AD44" s="30"/>
      <c r="AE44" s="32"/>
      <c r="AF44" s="32"/>
      <c r="AG44" s="32"/>
      <c r="AH44" s="32"/>
    </row>
    <row r="45" spans="1:40" x14ac:dyDescent="0.25">
      <c r="A45" s="171">
        <v>43</v>
      </c>
      <c r="B45" s="141" t="s">
        <v>1543</v>
      </c>
      <c r="C45" s="95" t="s">
        <v>1459</v>
      </c>
      <c r="D45" s="95"/>
      <c r="E45" s="95"/>
      <c r="F45" s="172"/>
      <c r="G45" s="95"/>
      <c r="H45" s="95"/>
      <c r="I45" s="146"/>
      <c r="J45" s="146"/>
      <c r="K45" s="146"/>
      <c r="L45" s="139">
        <v>930410005</v>
      </c>
      <c r="M45" s="147" t="s">
        <v>1493</v>
      </c>
      <c r="N45" s="173" t="s">
        <v>1477</v>
      </c>
      <c r="O45" s="146">
        <v>50000</v>
      </c>
      <c r="P45" s="146">
        <v>50000</v>
      </c>
      <c r="Q45" s="174">
        <v>0</v>
      </c>
      <c r="R45" s="32"/>
    </row>
    <row r="46" spans="1:40" x14ac:dyDescent="0.25">
      <c r="A46" s="171">
        <v>44</v>
      </c>
      <c r="B46" s="141" t="s">
        <v>1544</v>
      </c>
      <c r="C46" s="95" t="s">
        <v>1463</v>
      </c>
      <c r="D46" s="95"/>
      <c r="E46" s="95"/>
      <c r="F46" s="172"/>
      <c r="G46" s="95"/>
      <c r="H46" s="95"/>
      <c r="I46" s="146"/>
      <c r="J46" s="146"/>
      <c r="K46" s="146"/>
      <c r="L46" s="139">
        <v>300800003</v>
      </c>
      <c r="M46" s="147" t="s">
        <v>1545</v>
      </c>
      <c r="N46" s="173" t="s">
        <v>1477</v>
      </c>
      <c r="O46" s="146">
        <v>50000</v>
      </c>
      <c r="P46" s="146">
        <v>50000</v>
      </c>
      <c r="Q46" s="174">
        <v>0</v>
      </c>
      <c r="R46" s="32"/>
    </row>
    <row r="47" spans="1:40" s="32" customFormat="1" x14ac:dyDescent="0.25">
      <c r="A47" s="171">
        <v>45</v>
      </c>
      <c r="B47" s="141" t="s">
        <v>1546</v>
      </c>
      <c r="C47" s="95" t="s">
        <v>1547</v>
      </c>
      <c r="D47" s="95"/>
      <c r="E47" s="95"/>
      <c r="F47" s="172"/>
      <c r="G47" s="95"/>
      <c r="H47" s="95"/>
      <c r="I47" s="146"/>
      <c r="J47" s="146"/>
      <c r="K47" s="146"/>
      <c r="L47" s="139">
        <v>320040010</v>
      </c>
      <c r="M47" s="147" t="s">
        <v>1548</v>
      </c>
      <c r="N47" s="173" t="s">
        <v>1477</v>
      </c>
      <c r="O47" s="146">
        <v>50000</v>
      </c>
      <c r="P47" s="146">
        <v>40000</v>
      </c>
      <c r="Q47" s="148">
        <v>10000</v>
      </c>
      <c r="T47" s="33"/>
      <c r="AA47" s="42"/>
      <c r="AB47" s="42"/>
      <c r="AC47" s="42"/>
      <c r="AD47" s="30"/>
    </row>
    <row r="48" spans="1:40" x14ac:dyDescent="0.25">
      <c r="A48" s="171">
        <v>46</v>
      </c>
      <c r="B48" s="141" t="s">
        <v>1549</v>
      </c>
      <c r="C48" s="95" t="s">
        <v>1451</v>
      </c>
      <c r="D48" s="95"/>
      <c r="E48" s="95"/>
      <c r="F48" s="177"/>
      <c r="G48" s="176"/>
      <c r="H48" s="95"/>
      <c r="I48" s="151"/>
      <c r="J48" s="151"/>
      <c r="K48" s="151"/>
      <c r="L48" s="139">
        <v>310140002</v>
      </c>
      <c r="M48" s="147" t="s">
        <v>1550</v>
      </c>
      <c r="N48" s="173" t="s">
        <v>1477</v>
      </c>
      <c r="O48" s="151">
        <v>50000</v>
      </c>
      <c r="P48" s="151">
        <v>50000</v>
      </c>
      <c r="Q48" s="174">
        <v>0</v>
      </c>
    </row>
    <row r="49" spans="1:17" x14ac:dyDescent="0.25">
      <c r="A49" s="171">
        <v>47</v>
      </c>
      <c r="B49" s="141" t="s">
        <v>1551</v>
      </c>
      <c r="C49" s="95" t="s">
        <v>1463</v>
      </c>
      <c r="D49" s="176"/>
      <c r="E49" s="176"/>
      <c r="F49" s="177"/>
      <c r="G49" s="176"/>
      <c r="H49" s="176"/>
      <c r="I49" s="151"/>
      <c r="J49" s="151"/>
      <c r="K49" s="151"/>
      <c r="L49" s="139">
        <v>301060002</v>
      </c>
      <c r="M49" s="147" t="s">
        <v>1552</v>
      </c>
      <c r="N49" s="173" t="s">
        <v>1477</v>
      </c>
      <c r="O49" s="151">
        <v>21200</v>
      </c>
      <c r="P49" s="151">
        <v>19080</v>
      </c>
      <c r="Q49" s="154">
        <v>2120</v>
      </c>
    </row>
    <row r="50" spans="1:17" x14ac:dyDescent="0.25">
      <c r="A50" s="171">
        <v>48</v>
      </c>
      <c r="B50" s="141" t="s">
        <v>1553</v>
      </c>
      <c r="C50" s="95" t="s">
        <v>1459</v>
      </c>
      <c r="D50" s="95"/>
      <c r="E50" s="95"/>
      <c r="F50" s="172"/>
      <c r="G50" s="95"/>
      <c r="H50" s="95"/>
      <c r="I50" s="146"/>
      <c r="J50" s="146"/>
      <c r="K50" s="146"/>
      <c r="L50" s="139">
        <v>930520002</v>
      </c>
      <c r="M50" s="147" t="s">
        <v>1554</v>
      </c>
      <c r="N50" s="173" t="s">
        <v>1477</v>
      </c>
      <c r="O50" s="146">
        <v>27000</v>
      </c>
      <c r="P50" s="146">
        <v>27000</v>
      </c>
      <c r="Q50" s="174">
        <v>0</v>
      </c>
    </row>
    <row r="51" spans="1:17" ht="30" x14ac:dyDescent="0.25">
      <c r="A51" s="171">
        <v>49</v>
      </c>
      <c r="B51" s="141" t="s">
        <v>1555</v>
      </c>
      <c r="C51" s="139" t="s">
        <v>1463</v>
      </c>
      <c r="D51" s="175"/>
      <c r="E51" s="95"/>
      <c r="F51" s="172"/>
      <c r="G51" s="95"/>
      <c r="H51" s="95"/>
      <c r="I51" s="146"/>
      <c r="J51" s="146"/>
      <c r="K51" s="146"/>
      <c r="L51" s="139">
        <v>300160003</v>
      </c>
      <c r="M51" s="150" t="s">
        <v>1556</v>
      </c>
      <c r="N51" s="173" t="s">
        <v>1477</v>
      </c>
      <c r="O51" s="153">
        <v>50000</v>
      </c>
      <c r="P51" s="153">
        <v>50000</v>
      </c>
      <c r="Q51" s="174">
        <v>0</v>
      </c>
    </row>
    <row r="52" spans="1:17" x14ac:dyDescent="0.25">
      <c r="A52" s="171">
        <v>50</v>
      </c>
      <c r="B52" s="141" t="s">
        <v>1557</v>
      </c>
      <c r="C52" s="95" t="s">
        <v>1463</v>
      </c>
      <c r="D52" s="95"/>
      <c r="E52" s="95"/>
      <c r="F52" s="172"/>
      <c r="G52" s="95"/>
      <c r="H52" s="95"/>
      <c r="I52" s="146"/>
      <c r="J52" s="146"/>
      <c r="K52" s="146"/>
      <c r="L52" s="139">
        <v>300710005</v>
      </c>
      <c r="M52" s="147" t="s">
        <v>1558</v>
      </c>
      <c r="N52" s="173" t="s">
        <v>1477</v>
      </c>
      <c r="O52" s="146">
        <v>50000</v>
      </c>
      <c r="P52" s="146">
        <v>50000</v>
      </c>
      <c r="Q52" s="174">
        <v>0</v>
      </c>
    </row>
    <row r="53" spans="1:17" x14ac:dyDescent="0.25">
      <c r="A53" s="171">
        <v>51</v>
      </c>
      <c r="B53" s="141" t="s">
        <v>1559</v>
      </c>
      <c r="C53" s="95" t="s">
        <v>1463</v>
      </c>
      <c r="D53" s="176"/>
      <c r="E53" s="176"/>
      <c r="F53" s="177"/>
      <c r="G53" s="176"/>
      <c r="H53" s="176"/>
      <c r="I53" s="151"/>
      <c r="J53" s="151"/>
      <c r="K53" s="151"/>
      <c r="L53" s="139">
        <v>301280001</v>
      </c>
      <c r="M53" s="147" t="s">
        <v>1481</v>
      </c>
      <c r="N53" s="173" t="s">
        <v>1477</v>
      </c>
      <c r="O53" s="151">
        <v>50000</v>
      </c>
      <c r="P53" s="151">
        <v>50000</v>
      </c>
      <c r="Q53" s="174">
        <v>0</v>
      </c>
    </row>
    <row r="54" spans="1:17" x14ac:dyDescent="0.25">
      <c r="A54" s="171">
        <v>52</v>
      </c>
      <c r="B54" s="141" t="s">
        <v>1560</v>
      </c>
      <c r="C54" s="95" t="s">
        <v>1463</v>
      </c>
      <c r="D54" s="176"/>
      <c r="E54" s="176"/>
      <c r="F54" s="177"/>
      <c r="G54" s="176"/>
      <c r="H54" s="176"/>
      <c r="I54" s="151"/>
      <c r="J54" s="151"/>
      <c r="K54" s="151"/>
      <c r="L54" s="139">
        <v>301240001</v>
      </c>
      <c r="M54" s="147" t="s">
        <v>1561</v>
      </c>
      <c r="N54" s="173" t="s">
        <v>1477</v>
      </c>
      <c r="O54" s="151">
        <v>50000</v>
      </c>
      <c r="P54" s="151">
        <v>50000</v>
      </c>
      <c r="Q54" s="174">
        <v>0</v>
      </c>
    </row>
    <row r="55" spans="1:17" x14ac:dyDescent="0.25">
      <c r="A55" s="171">
        <v>53</v>
      </c>
      <c r="B55" s="141" t="s">
        <v>1562</v>
      </c>
      <c r="C55" s="139" t="s">
        <v>1463</v>
      </c>
      <c r="D55" s="95"/>
      <c r="E55" s="95"/>
      <c r="F55" s="177"/>
      <c r="G55" s="176"/>
      <c r="H55" s="95"/>
      <c r="I55" s="151"/>
      <c r="J55" s="151"/>
      <c r="K55" s="151"/>
      <c r="L55" s="139">
        <v>300130003</v>
      </c>
      <c r="M55" s="147" t="s">
        <v>1563</v>
      </c>
      <c r="N55" s="173" t="s">
        <v>1477</v>
      </c>
      <c r="O55" s="151">
        <v>50000</v>
      </c>
      <c r="P55" s="151">
        <v>40000</v>
      </c>
      <c r="Q55" s="154">
        <v>10000</v>
      </c>
    </row>
    <row r="56" spans="1:17" x14ac:dyDescent="0.25">
      <c r="A56" s="171">
        <v>54</v>
      </c>
      <c r="B56" s="141" t="s">
        <v>1564</v>
      </c>
      <c r="C56" s="139" t="s">
        <v>1463</v>
      </c>
      <c r="D56" s="95"/>
      <c r="E56" s="95"/>
      <c r="F56" s="177"/>
      <c r="G56" s="176"/>
      <c r="H56" s="95"/>
      <c r="I56" s="151"/>
      <c r="J56" s="151"/>
      <c r="K56" s="151"/>
      <c r="L56" s="139">
        <v>300130004</v>
      </c>
      <c r="M56" s="147" t="s">
        <v>1565</v>
      </c>
      <c r="N56" s="173" t="s">
        <v>1477</v>
      </c>
      <c r="O56" s="151">
        <v>50000</v>
      </c>
      <c r="P56" s="151">
        <v>40000</v>
      </c>
      <c r="Q56" s="154">
        <v>10000</v>
      </c>
    </row>
    <row r="57" spans="1:17" x14ac:dyDescent="0.25">
      <c r="A57" s="171">
        <v>55</v>
      </c>
      <c r="B57" s="141" t="s">
        <v>1566</v>
      </c>
      <c r="C57" s="95" t="s">
        <v>1463</v>
      </c>
      <c r="D57" s="95"/>
      <c r="E57" s="95"/>
      <c r="F57" s="172"/>
      <c r="G57" s="95"/>
      <c r="H57" s="95"/>
      <c r="I57" s="146"/>
      <c r="J57" s="146"/>
      <c r="K57" s="146"/>
      <c r="L57" s="139">
        <v>300710004</v>
      </c>
      <c r="M57" s="147" t="s">
        <v>1567</v>
      </c>
      <c r="N57" s="173" t="s">
        <v>1477</v>
      </c>
      <c r="O57" s="146">
        <v>50000</v>
      </c>
      <c r="P57" s="146">
        <v>50000</v>
      </c>
      <c r="Q57" s="174">
        <v>0</v>
      </c>
    </row>
    <row r="58" spans="1:17" x14ac:dyDescent="0.25">
      <c r="A58" s="171">
        <v>56</v>
      </c>
      <c r="B58" s="141" t="s">
        <v>1568</v>
      </c>
      <c r="C58" s="95" t="s">
        <v>1463</v>
      </c>
      <c r="D58" s="95"/>
      <c r="E58" s="95"/>
      <c r="F58" s="95"/>
      <c r="G58" s="95"/>
      <c r="H58" s="95"/>
      <c r="I58" s="146"/>
      <c r="J58" s="146"/>
      <c r="K58" s="146"/>
      <c r="L58" s="139">
        <v>300870002</v>
      </c>
      <c r="M58" s="147" t="s">
        <v>1569</v>
      </c>
      <c r="N58" s="173" t="s">
        <v>1477</v>
      </c>
      <c r="O58" s="146">
        <v>50000</v>
      </c>
      <c r="P58" s="146">
        <v>50000</v>
      </c>
      <c r="Q58" s="174">
        <v>0</v>
      </c>
    </row>
    <row r="59" spans="1:17" x14ac:dyDescent="0.25">
      <c r="A59" s="171">
        <v>57</v>
      </c>
      <c r="B59" s="141" t="s">
        <v>1570</v>
      </c>
      <c r="C59" s="95" t="s">
        <v>1463</v>
      </c>
      <c r="D59" s="95"/>
      <c r="E59" s="95"/>
      <c r="F59" s="95"/>
      <c r="G59" s="95"/>
      <c r="H59" s="95"/>
      <c r="I59" s="146"/>
      <c r="J59" s="146"/>
      <c r="K59" s="146"/>
      <c r="L59" s="139">
        <v>300870004</v>
      </c>
      <c r="M59" s="147" t="s">
        <v>1571</v>
      </c>
      <c r="N59" s="173" t="s">
        <v>1477</v>
      </c>
      <c r="O59" s="146">
        <v>25000</v>
      </c>
      <c r="P59" s="146">
        <v>25000</v>
      </c>
      <c r="Q59" s="174">
        <v>0</v>
      </c>
    </row>
    <row r="60" spans="1:17" x14ac:dyDescent="0.25">
      <c r="A60" s="171">
        <v>58</v>
      </c>
      <c r="B60" s="141" t="s">
        <v>1572</v>
      </c>
      <c r="C60" s="95" t="s">
        <v>1463</v>
      </c>
      <c r="D60" s="95"/>
      <c r="E60" s="95"/>
      <c r="F60" s="95"/>
      <c r="G60" s="176"/>
      <c r="H60" s="176"/>
      <c r="I60" s="151"/>
      <c r="J60" s="151"/>
      <c r="K60" s="151"/>
      <c r="L60" s="139">
        <v>301020003</v>
      </c>
      <c r="M60" s="147" t="s">
        <v>1573</v>
      </c>
      <c r="N60" s="173" t="s">
        <v>1477</v>
      </c>
      <c r="O60" s="151">
        <v>60000</v>
      </c>
      <c r="P60" s="151">
        <v>50000</v>
      </c>
      <c r="Q60" s="154">
        <v>10000</v>
      </c>
    </row>
    <row r="61" spans="1:17" x14ac:dyDescent="0.25">
      <c r="A61" s="171">
        <v>59</v>
      </c>
      <c r="B61" s="141" t="s">
        <v>1574</v>
      </c>
      <c r="C61" s="95" t="s">
        <v>1463</v>
      </c>
      <c r="D61" s="95"/>
      <c r="E61" s="95"/>
      <c r="F61" s="95"/>
      <c r="G61" s="95"/>
      <c r="H61" s="95"/>
      <c r="I61" s="146"/>
      <c r="J61" s="146"/>
      <c r="K61" s="146"/>
      <c r="L61" s="139">
        <v>300710002</v>
      </c>
      <c r="M61" s="147" t="s">
        <v>1575</v>
      </c>
      <c r="N61" s="173" t="s">
        <v>1477</v>
      </c>
      <c r="O61" s="146">
        <v>50000</v>
      </c>
      <c r="P61" s="146">
        <v>50000</v>
      </c>
      <c r="Q61" s="174">
        <v>0</v>
      </c>
    </row>
    <row r="62" spans="1:17" x14ac:dyDescent="0.25">
      <c r="A62" s="171">
        <v>60</v>
      </c>
      <c r="B62" s="141" t="s">
        <v>1576</v>
      </c>
      <c r="C62" s="95" t="s">
        <v>1463</v>
      </c>
      <c r="D62" s="95"/>
      <c r="E62" s="95"/>
      <c r="F62" s="95"/>
      <c r="G62" s="95"/>
      <c r="H62" s="95"/>
      <c r="I62" s="146"/>
      <c r="J62" s="146"/>
      <c r="K62" s="146"/>
      <c r="L62" s="139">
        <v>300710003</v>
      </c>
      <c r="M62" s="147" t="s">
        <v>1577</v>
      </c>
      <c r="N62" s="173" t="s">
        <v>1477</v>
      </c>
      <c r="O62" s="146">
        <v>50000</v>
      </c>
      <c r="P62" s="146">
        <v>50000</v>
      </c>
      <c r="Q62" s="174">
        <v>0</v>
      </c>
    </row>
    <row r="63" spans="1:17" x14ac:dyDescent="0.25">
      <c r="A63" s="171">
        <v>61</v>
      </c>
      <c r="B63" s="141" t="s">
        <v>1578</v>
      </c>
      <c r="C63" s="95" t="s">
        <v>1463</v>
      </c>
      <c r="D63" s="101"/>
      <c r="E63" s="101"/>
      <c r="F63" s="101"/>
      <c r="G63" s="101"/>
      <c r="H63" s="101"/>
      <c r="I63" s="157"/>
      <c r="J63" s="157"/>
      <c r="K63" s="157"/>
      <c r="L63" s="139">
        <v>300800002</v>
      </c>
      <c r="M63" s="147" t="s">
        <v>1579</v>
      </c>
      <c r="N63" s="173" t="s">
        <v>1477</v>
      </c>
      <c r="O63" s="146">
        <v>50000</v>
      </c>
      <c r="P63" s="146">
        <v>50000</v>
      </c>
      <c r="Q63" s="174">
        <v>0</v>
      </c>
    </row>
    <row r="64" spans="1:17" x14ac:dyDescent="0.25">
      <c r="A64" s="171">
        <v>62</v>
      </c>
      <c r="B64" s="141" t="s">
        <v>1580</v>
      </c>
      <c r="C64" s="95" t="s">
        <v>1459</v>
      </c>
      <c r="D64" s="95"/>
      <c r="E64" s="95"/>
      <c r="F64" s="172"/>
      <c r="G64" s="179"/>
      <c r="H64" s="95"/>
      <c r="I64" s="146"/>
      <c r="J64" s="146"/>
      <c r="K64" s="146"/>
      <c r="L64" s="139">
        <v>930300001</v>
      </c>
      <c r="M64" s="147" t="s">
        <v>1581</v>
      </c>
      <c r="N64" s="173" t="s">
        <v>1477</v>
      </c>
      <c r="O64" s="146">
        <v>30000</v>
      </c>
      <c r="P64" s="146">
        <v>30000</v>
      </c>
      <c r="Q64" s="174">
        <v>0</v>
      </c>
    </row>
    <row r="65" spans="1:30" x14ac:dyDescent="0.25">
      <c r="A65" s="171">
        <v>63</v>
      </c>
      <c r="B65" s="141" t="s">
        <v>1582</v>
      </c>
      <c r="C65" s="139" t="s">
        <v>1459</v>
      </c>
      <c r="D65" s="95"/>
      <c r="E65" s="95"/>
      <c r="F65" s="172"/>
      <c r="G65" s="95"/>
      <c r="H65" s="95"/>
      <c r="I65" s="146"/>
      <c r="J65" s="146"/>
      <c r="K65" s="146"/>
      <c r="L65" s="139">
        <v>930050005</v>
      </c>
      <c r="M65" s="147" t="s">
        <v>1583</v>
      </c>
      <c r="N65" s="173" t="s">
        <v>1477</v>
      </c>
      <c r="O65" s="146">
        <v>50000</v>
      </c>
      <c r="P65" s="146">
        <v>21014.47</v>
      </c>
      <c r="Q65" s="174">
        <v>0</v>
      </c>
    </row>
    <row r="66" spans="1:30" x14ac:dyDescent="0.25">
      <c r="A66" s="180"/>
      <c r="B66" s="143"/>
      <c r="C66" s="142"/>
      <c r="D66" s="181"/>
      <c r="E66" s="181"/>
      <c r="F66" s="182"/>
      <c r="G66" s="181"/>
      <c r="H66" s="181"/>
      <c r="I66" s="158"/>
      <c r="J66" s="158"/>
      <c r="K66" s="158"/>
      <c r="L66" s="142"/>
      <c r="M66" s="159"/>
      <c r="N66" s="495" t="s">
        <v>5951</v>
      </c>
      <c r="O66" s="496"/>
      <c r="P66" s="160">
        <f>SUM(P3:P65)</f>
        <v>2828607.2600000002</v>
      </c>
      <c r="Q66" s="183"/>
    </row>
    <row r="67" spans="1:30" s="84" customFormat="1" x14ac:dyDescent="0.25">
      <c r="A67" s="184"/>
      <c r="B67" s="491"/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3"/>
      <c r="T67" s="85"/>
      <c r="AA67" s="86"/>
      <c r="AB67" s="86"/>
      <c r="AC67" s="86"/>
      <c r="AD67" s="87"/>
    </row>
    <row r="68" spans="1:30" ht="18.75" x14ac:dyDescent="0.3">
      <c r="A68" s="497" t="s">
        <v>5349</v>
      </c>
      <c r="B68" s="497"/>
      <c r="C68" s="497"/>
      <c r="D68" s="497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</row>
    <row r="69" spans="1:30" x14ac:dyDescent="0.25">
      <c r="A69" s="171">
        <v>1</v>
      </c>
      <c r="B69" s="185" t="s">
        <v>1584</v>
      </c>
      <c r="C69" s="186" t="s">
        <v>1463</v>
      </c>
      <c r="D69" s="186"/>
      <c r="E69" s="186"/>
      <c r="F69" s="186"/>
      <c r="G69" s="187"/>
      <c r="H69" s="187"/>
      <c r="I69" s="161"/>
      <c r="J69" s="161"/>
      <c r="K69" s="161"/>
      <c r="L69" s="188">
        <v>301020001</v>
      </c>
      <c r="M69" s="162" t="s">
        <v>1504</v>
      </c>
      <c r="N69" s="189" t="s">
        <v>1477</v>
      </c>
      <c r="O69" s="161">
        <v>45000</v>
      </c>
      <c r="P69" s="161">
        <v>45000</v>
      </c>
      <c r="Q69" s="190">
        <v>0</v>
      </c>
    </row>
    <row r="70" spans="1:30" x14ac:dyDescent="0.25">
      <c r="A70" s="171">
        <v>2</v>
      </c>
      <c r="B70" s="191" t="s">
        <v>1585</v>
      </c>
      <c r="C70" s="192" t="s">
        <v>1459</v>
      </c>
      <c r="D70" s="95"/>
      <c r="E70" s="95"/>
      <c r="F70" s="172"/>
      <c r="G70" s="95"/>
      <c r="H70" s="95"/>
      <c r="I70" s="146"/>
      <c r="J70" s="146"/>
      <c r="K70" s="146"/>
      <c r="L70" s="139">
        <v>930150002</v>
      </c>
      <c r="M70" s="147" t="s">
        <v>1586</v>
      </c>
      <c r="N70" s="173" t="s">
        <v>1477</v>
      </c>
      <c r="O70" s="146">
        <v>30000</v>
      </c>
      <c r="P70" s="146">
        <v>25000</v>
      </c>
      <c r="Q70" s="148">
        <v>5000</v>
      </c>
    </row>
    <row r="71" spans="1:30" x14ac:dyDescent="0.25">
      <c r="A71" s="171">
        <v>3</v>
      </c>
      <c r="B71" s="193" t="s">
        <v>1587</v>
      </c>
      <c r="C71" s="95" t="s">
        <v>1463</v>
      </c>
      <c r="D71" s="95"/>
      <c r="E71" s="95"/>
      <c r="F71" s="172"/>
      <c r="G71" s="95"/>
      <c r="H71" s="95"/>
      <c r="I71" s="146"/>
      <c r="J71" s="146"/>
      <c r="K71" s="146"/>
      <c r="L71" s="139">
        <v>300710006</v>
      </c>
      <c r="M71" s="194" t="s">
        <v>5952</v>
      </c>
      <c r="N71" s="173" t="s">
        <v>1477</v>
      </c>
      <c r="O71" s="146">
        <v>50000</v>
      </c>
      <c r="P71" s="146">
        <v>50000</v>
      </c>
      <c r="Q71" s="174">
        <v>0</v>
      </c>
    </row>
    <row r="72" spans="1:30" x14ac:dyDescent="0.25">
      <c r="A72" s="171">
        <v>4</v>
      </c>
      <c r="B72" s="193" t="s">
        <v>1588</v>
      </c>
      <c r="C72" s="95" t="s">
        <v>1463</v>
      </c>
      <c r="D72" s="149"/>
      <c r="E72" s="95"/>
      <c r="F72" s="95"/>
      <c r="G72" s="95"/>
      <c r="H72" s="95"/>
      <c r="I72" s="146"/>
      <c r="J72" s="146"/>
      <c r="K72" s="146"/>
      <c r="L72" s="139">
        <v>300600001</v>
      </c>
      <c r="M72" s="194" t="s">
        <v>1481</v>
      </c>
      <c r="N72" s="173" t="s">
        <v>1477</v>
      </c>
      <c r="O72" s="146">
        <v>13000</v>
      </c>
      <c r="P72" s="146">
        <v>13000</v>
      </c>
      <c r="Q72" s="174">
        <v>0</v>
      </c>
    </row>
    <row r="73" spans="1:30" x14ac:dyDescent="0.25">
      <c r="A73" s="171">
        <v>5</v>
      </c>
      <c r="B73" s="193" t="s">
        <v>1589</v>
      </c>
      <c r="C73" s="95" t="s">
        <v>1463</v>
      </c>
      <c r="D73" s="176"/>
      <c r="E73" s="176"/>
      <c r="F73" s="176"/>
      <c r="G73" s="176"/>
      <c r="H73" s="176"/>
      <c r="I73" s="151"/>
      <c r="J73" s="151"/>
      <c r="K73" s="151"/>
      <c r="L73" s="139">
        <v>301070001</v>
      </c>
      <c r="M73" s="147" t="s">
        <v>1590</v>
      </c>
      <c r="N73" s="173" t="s">
        <v>1477</v>
      </c>
      <c r="O73" s="151">
        <v>50000</v>
      </c>
      <c r="P73" s="151">
        <v>50000</v>
      </c>
      <c r="Q73" s="174">
        <v>0</v>
      </c>
    </row>
    <row r="74" spans="1:30" x14ac:dyDescent="0.25">
      <c r="A74" s="171">
        <v>6</v>
      </c>
      <c r="B74" s="193" t="s">
        <v>1591</v>
      </c>
      <c r="C74" s="175" t="s">
        <v>1451</v>
      </c>
      <c r="D74" s="95"/>
      <c r="E74" s="95"/>
      <c r="F74" s="95"/>
      <c r="G74" s="95"/>
      <c r="H74" s="146"/>
      <c r="I74" s="146"/>
      <c r="J74" s="146"/>
      <c r="K74" s="139">
        <v>310170001</v>
      </c>
      <c r="L74" s="180"/>
      <c r="M74" s="150" t="s">
        <v>1581</v>
      </c>
      <c r="N74" s="173" t="s">
        <v>1477</v>
      </c>
      <c r="O74" s="153">
        <v>50000</v>
      </c>
      <c r="P74" s="163">
        <v>50000</v>
      </c>
      <c r="Q74" s="174">
        <v>0</v>
      </c>
    </row>
    <row r="75" spans="1:30" x14ac:dyDescent="0.25">
      <c r="A75" s="171">
        <v>7</v>
      </c>
      <c r="B75" s="193" t="s">
        <v>1592</v>
      </c>
      <c r="C75" s="95" t="s">
        <v>1463</v>
      </c>
      <c r="D75" s="95"/>
      <c r="E75" s="95"/>
      <c r="F75" s="95"/>
      <c r="G75" s="95"/>
      <c r="H75" s="95"/>
      <c r="I75" s="146"/>
      <c r="J75" s="146"/>
      <c r="K75" s="146"/>
      <c r="L75" s="139">
        <v>300710001</v>
      </c>
      <c r="M75" s="147" t="s">
        <v>1593</v>
      </c>
      <c r="N75" s="173" t="s">
        <v>1477</v>
      </c>
      <c r="O75" s="146">
        <v>50000</v>
      </c>
      <c r="P75" s="153">
        <v>50000</v>
      </c>
      <c r="Q75" s="174">
        <v>0</v>
      </c>
    </row>
    <row r="76" spans="1:30" x14ac:dyDescent="0.25">
      <c r="A76" s="171">
        <v>8</v>
      </c>
      <c r="B76" s="193" t="s">
        <v>1594</v>
      </c>
      <c r="C76" s="95" t="s">
        <v>1463</v>
      </c>
      <c r="D76" s="176"/>
      <c r="E76" s="176"/>
      <c r="F76" s="176"/>
      <c r="G76" s="176"/>
      <c r="H76" s="176"/>
      <c r="I76" s="151"/>
      <c r="J76" s="151"/>
      <c r="K76" s="151"/>
      <c r="L76" s="139">
        <v>301280002</v>
      </c>
      <c r="M76" s="147" t="s">
        <v>1595</v>
      </c>
      <c r="N76" s="173" t="s">
        <v>1477</v>
      </c>
      <c r="O76" s="151">
        <v>50000</v>
      </c>
      <c r="P76" s="151">
        <v>14782.88</v>
      </c>
      <c r="Q76" s="174">
        <v>0</v>
      </c>
    </row>
    <row r="77" spans="1:30" x14ac:dyDescent="0.25">
      <c r="A77" s="171">
        <v>10</v>
      </c>
      <c r="B77" s="193" t="s">
        <v>1594</v>
      </c>
      <c r="C77" s="196" t="s">
        <v>1463</v>
      </c>
      <c r="D77" s="176"/>
      <c r="E77" s="176"/>
      <c r="F77" s="176"/>
      <c r="G77" s="176"/>
      <c r="H77" s="176"/>
      <c r="I77" s="151"/>
      <c r="J77" s="151"/>
      <c r="K77" s="151"/>
      <c r="L77" s="139">
        <v>301280002</v>
      </c>
      <c r="M77" s="147" t="s">
        <v>1595</v>
      </c>
      <c r="N77" s="173" t="s">
        <v>1477</v>
      </c>
      <c r="O77" s="151">
        <v>50000</v>
      </c>
      <c r="P77" s="151">
        <v>35217.120000000003</v>
      </c>
      <c r="Q77" s="174">
        <v>0</v>
      </c>
    </row>
    <row r="78" spans="1:30" x14ac:dyDescent="0.25">
      <c r="D78" s="195"/>
      <c r="E78" s="44"/>
      <c r="F78" s="45"/>
      <c r="H78" s="44"/>
      <c r="I78" s="46"/>
    </row>
  </sheetData>
  <mergeCells count="7">
    <mergeCell ref="AC2:AN2"/>
    <mergeCell ref="B67:Q67"/>
    <mergeCell ref="A1:Q1"/>
    <mergeCell ref="N66:O66"/>
    <mergeCell ref="A68:Q68"/>
    <mergeCell ref="S2:T2"/>
    <mergeCell ref="U2:AA2"/>
  </mergeCells>
  <pageMargins left="0.25" right="0.25" top="0.75" bottom="0.75" header="0.3" footer="0.3"/>
  <pageSetup paperSize="9" scale="3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3"/>
  <sheetViews>
    <sheetView topLeftCell="A160" workbookViewId="0">
      <selection activeCell="I193" sqref="I193"/>
    </sheetView>
  </sheetViews>
  <sheetFormatPr defaultRowHeight="12.75" x14ac:dyDescent="0.2"/>
  <cols>
    <col min="1" max="1" width="4.28515625" customWidth="1"/>
    <col min="2" max="2" width="25.7109375" customWidth="1"/>
    <col min="3" max="3" width="20.140625" customWidth="1"/>
    <col min="5" max="5" width="23.7109375" customWidth="1"/>
    <col min="6" max="6" width="35.7109375" customWidth="1"/>
    <col min="7" max="7" width="27.7109375" customWidth="1"/>
    <col min="8" max="8" width="33.28515625" customWidth="1"/>
    <col min="9" max="9" width="30.85546875" customWidth="1"/>
    <col min="10" max="10" width="25.42578125" customWidth="1"/>
  </cols>
  <sheetData>
    <row r="1" spans="1:10" ht="26.25" x14ac:dyDescent="0.4">
      <c r="A1" s="494" t="s">
        <v>5350</v>
      </c>
      <c r="B1" s="494"/>
      <c r="C1" s="494"/>
      <c r="D1" s="494"/>
      <c r="E1" s="494"/>
      <c r="F1" s="494"/>
      <c r="G1" s="494"/>
      <c r="H1" s="494"/>
      <c r="I1" s="494"/>
      <c r="J1" s="494"/>
    </row>
    <row r="2" spans="1:10" x14ac:dyDescent="0.2">
      <c r="A2" s="466" t="s">
        <v>6428</v>
      </c>
      <c r="B2" s="466" t="s">
        <v>1596</v>
      </c>
      <c r="C2" s="466" t="s">
        <v>1597</v>
      </c>
      <c r="D2" s="466" t="s">
        <v>1598</v>
      </c>
      <c r="E2" s="466" t="s">
        <v>1599</v>
      </c>
      <c r="F2" s="466" t="s">
        <v>1600</v>
      </c>
      <c r="G2" s="467" t="s">
        <v>6426</v>
      </c>
      <c r="H2" s="467" t="s">
        <v>1601</v>
      </c>
      <c r="I2" s="467" t="s">
        <v>6427</v>
      </c>
      <c r="J2" s="467" t="s">
        <v>1602</v>
      </c>
    </row>
    <row r="3" spans="1:10" x14ac:dyDescent="0.2">
      <c r="A3" s="466">
        <v>1</v>
      </c>
      <c r="B3" s="466" t="s">
        <v>1608</v>
      </c>
      <c r="C3" s="466" t="s">
        <v>1604</v>
      </c>
      <c r="D3" s="466" t="s">
        <v>1605</v>
      </c>
      <c r="E3" s="466" t="s">
        <v>1606</v>
      </c>
      <c r="F3" s="466" t="s">
        <v>1607</v>
      </c>
      <c r="G3" s="467">
        <v>50000</v>
      </c>
      <c r="H3" s="467">
        <v>172163.69</v>
      </c>
      <c r="I3" s="467">
        <v>50000</v>
      </c>
      <c r="J3" s="467">
        <v>122163.69</v>
      </c>
    </row>
    <row r="4" spans="1:10" x14ac:dyDescent="0.2">
      <c r="A4" s="466">
        <f>A3+1</f>
        <v>2</v>
      </c>
      <c r="B4" s="466" t="s">
        <v>1616</v>
      </c>
      <c r="C4" s="466" t="s">
        <v>1604</v>
      </c>
      <c r="D4" s="466" t="s">
        <v>1613</v>
      </c>
      <c r="E4" s="466" t="s">
        <v>1617</v>
      </c>
      <c r="F4" s="466" t="s">
        <v>1607</v>
      </c>
      <c r="G4" s="467">
        <v>50000</v>
      </c>
      <c r="H4" s="467">
        <v>50000</v>
      </c>
      <c r="I4" s="467">
        <v>49427.03</v>
      </c>
      <c r="J4" s="467">
        <v>0</v>
      </c>
    </row>
    <row r="5" spans="1:10" x14ac:dyDescent="0.2">
      <c r="A5" s="466">
        <f t="shared" ref="A5:A68" si="0">A4+1</f>
        <v>3</v>
      </c>
      <c r="B5" s="466" t="s">
        <v>1621</v>
      </c>
      <c r="C5" s="466" t="s">
        <v>1604</v>
      </c>
      <c r="D5" s="466" t="s">
        <v>1605</v>
      </c>
      <c r="E5" s="466" t="s">
        <v>1622</v>
      </c>
      <c r="F5" s="466" t="s">
        <v>1615</v>
      </c>
      <c r="G5" s="467">
        <v>50000</v>
      </c>
      <c r="H5" s="467">
        <v>50000</v>
      </c>
      <c r="I5" s="467">
        <v>50000</v>
      </c>
      <c r="J5" s="467">
        <v>0</v>
      </c>
    </row>
    <row r="6" spans="1:10" x14ac:dyDescent="0.2">
      <c r="A6" s="466">
        <f t="shared" si="0"/>
        <v>4</v>
      </c>
      <c r="B6" s="466" t="s">
        <v>1625</v>
      </c>
      <c r="C6" s="466" t="s">
        <v>1604</v>
      </c>
      <c r="D6" s="466" t="s">
        <v>1619</v>
      </c>
      <c r="E6" s="466" t="s">
        <v>1626</v>
      </c>
      <c r="F6" s="466" t="s">
        <v>1607</v>
      </c>
      <c r="G6" s="467">
        <v>40000</v>
      </c>
      <c r="H6" s="467">
        <v>40000</v>
      </c>
      <c r="I6" s="467">
        <v>39227</v>
      </c>
      <c r="J6" s="467">
        <v>0</v>
      </c>
    </row>
    <row r="7" spans="1:10" x14ac:dyDescent="0.2">
      <c r="A7" s="466">
        <f t="shared" si="0"/>
        <v>5</v>
      </c>
      <c r="B7" s="466" t="s">
        <v>1627</v>
      </c>
      <c r="C7" s="466" t="s">
        <v>1604</v>
      </c>
      <c r="D7" s="466" t="s">
        <v>1613</v>
      </c>
      <c r="E7" s="466" t="s">
        <v>1628</v>
      </c>
      <c r="F7" s="466" t="s">
        <v>1615</v>
      </c>
      <c r="G7" s="467">
        <v>49996.31</v>
      </c>
      <c r="H7" s="467">
        <v>49996.31</v>
      </c>
      <c r="I7" s="467">
        <v>49676.22</v>
      </c>
      <c r="J7" s="467">
        <v>0</v>
      </c>
    </row>
    <row r="8" spans="1:10" x14ac:dyDescent="0.2">
      <c r="A8" s="466">
        <f t="shared" si="0"/>
        <v>6</v>
      </c>
      <c r="B8" s="466" t="s">
        <v>1629</v>
      </c>
      <c r="C8" s="466" t="s">
        <v>1604</v>
      </c>
      <c r="D8" s="466" t="s">
        <v>1610</v>
      </c>
      <c r="E8" s="466" t="s">
        <v>1630</v>
      </c>
      <c r="F8" s="466" t="s">
        <v>1631</v>
      </c>
      <c r="G8" s="467">
        <v>49500</v>
      </c>
      <c r="H8" s="467">
        <v>49500</v>
      </c>
      <c r="I8" s="467">
        <v>49500</v>
      </c>
      <c r="J8" s="467">
        <v>0</v>
      </c>
    </row>
    <row r="9" spans="1:10" x14ac:dyDescent="0.2">
      <c r="A9" s="466">
        <f t="shared" si="0"/>
        <v>7</v>
      </c>
      <c r="B9" s="466" t="s">
        <v>1637</v>
      </c>
      <c r="C9" s="466" t="s">
        <v>3</v>
      </c>
      <c r="D9" s="466" t="s">
        <v>1610</v>
      </c>
      <c r="E9" s="466" t="s">
        <v>1630</v>
      </c>
      <c r="F9" s="466" t="s">
        <v>1631</v>
      </c>
      <c r="G9" s="467">
        <v>67000</v>
      </c>
      <c r="H9" s="467">
        <v>67000</v>
      </c>
      <c r="I9" s="467">
        <v>67000</v>
      </c>
      <c r="J9" s="467">
        <v>0</v>
      </c>
    </row>
    <row r="10" spans="1:10" x14ac:dyDescent="0.2">
      <c r="A10" s="466">
        <f t="shared" si="0"/>
        <v>8</v>
      </c>
      <c r="B10" s="466" t="s">
        <v>1618</v>
      </c>
      <c r="C10" s="466" t="s">
        <v>1604</v>
      </c>
      <c r="D10" s="466" t="s">
        <v>1619</v>
      </c>
      <c r="E10" s="466" t="s">
        <v>1620</v>
      </c>
      <c r="F10" s="466" t="s">
        <v>1615</v>
      </c>
      <c r="G10" s="467">
        <v>50000</v>
      </c>
      <c r="H10" s="467">
        <v>50000</v>
      </c>
      <c r="I10" s="467">
        <v>50000</v>
      </c>
      <c r="J10" s="467">
        <v>0</v>
      </c>
    </row>
    <row r="11" spans="1:10" x14ac:dyDescent="0.2">
      <c r="A11" s="466">
        <f t="shared" si="0"/>
        <v>9</v>
      </c>
      <c r="B11" s="466" t="s">
        <v>1623</v>
      </c>
      <c r="C11" s="466" t="s">
        <v>1604</v>
      </c>
      <c r="D11" s="466" t="s">
        <v>1605</v>
      </c>
      <c r="E11" s="466" t="s">
        <v>1624</v>
      </c>
      <c r="F11" s="466" t="s">
        <v>1607</v>
      </c>
      <c r="G11" s="467">
        <v>50000</v>
      </c>
      <c r="H11" s="467">
        <v>50000</v>
      </c>
      <c r="I11" s="467">
        <v>50000</v>
      </c>
      <c r="J11" s="467">
        <v>0</v>
      </c>
    </row>
    <row r="12" spans="1:10" x14ac:dyDescent="0.2">
      <c r="A12" s="466">
        <f t="shared" si="0"/>
        <v>10</v>
      </c>
      <c r="B12" s="466" t="s">
        <v>1642</v>
      </c>
      <c r="C12" s="466" t="s">
        <v>1604</v>
      </c>
      <c r="D12" s="466" t="s">
        <v>1643</v>
      </c>
      <c r="E12" s="466" t="s">
        <v>1644</v>
      </c>
      <c r="F12" s="466" t="s">
        <v>1615</v>
      </c>
      <c r="G12" s="467">
        <v>49999.69</v>
      </c>
      <c r="H12" s="467">
        <v>49999.69</v>
      </c>
      <c r="I12" s="467">
        <f t="shared" ref="I12:I35" si="1">G12</f>
        <v>49999.69</v>
      </c>
      <c r="J12" s="467">
        <v>0</v>
      </c>
    </row>
    <row r="13" spans="1:10" x14ac:dyDescent="0.2">
      <c r="A13" s="466">
        <f t="shared" si="0"/>
        <v>11</v>
      </c>
      <c r="B13" s="466" t="s">
        <v>1645</v>
      </c>
      <c r="C13" s="466" t="s">
        <v>1604</v>
      </c>
      <c r="D13" s="466" t="s">
        <v>1613</v>
      </c>
      <c r="E13" s="466" t="s">
        <v>1646</v>
      </c>
      <c r="F13" s="466" t="s">
        <v>1615</v>
      </c>
      <c r="G13" s="467">
        <v>23791.9</v>
      </c>
      <c r="H13" s="467">
        <v>23791.9</v>
      </c>
      <c r="I13" s="467">
        <f t="shared" si="1"/>
        <v>23791.9</v>
      </c>
      <c r="J13" s="467">
        <v>0</v>
      </c>
    </row>
    <row r="14" spans="1:10" x14ac:dyDescent="0.2">
      <c r="A14" s="466">
        <f t="shared" si="0"/>
        <v>12</v>
      </c>
      <c r="B14" s="466" t="s">
        <v>1647</v>
      </c>
      <c r="C14" s="466" t="s">
        <v>1604</v>
      </c>
      <c r="D14" s="466" t="s">
        <v>1643</v>
      </c>
      <c r="E14" s="466" t="s">
        <v>1648</v>
      </c>
      <c r="F14" s="466" t="s">
        <v>1631</v>
      </c>
      <c r="G14" s="467">
        <v>50000</v>
      </c>
      <c r="H14" s="467">
        <v>50000</v>
      </c>
      <c r="I14" s="467">
        <f t="shared" si="1"/>
        <v>50000</v>
      </c>
      <c r="J14" s="467">
        <v>0</v>
      </c>
    </row>
    <row r="15" spans="1:10" x14ac:dyDescent="0.2">
      <c r="A15" s="466">
        <f t="shared" si="0"/>
        <v>13</v>
      </c>
      <c r="B15" s="466" t="s">
        <v>1649</v>
      </c>
      <c r="C15" s="466" t="s">
        <v>3</v>
      </c>
      <c r="D15" s="466" t="s">
        <v>1643</v>
      </c>
      <c r="E15" s="466" t="s">
        <v>1650</v>
      </c>
      <c r="F15" s="466" t="s">
        <v>1631</v>
      </c>
      <c r="G15" s="467">
        <v>70000</v>
      </c>
      <c r="H15" s="467">
        <v>70000</v>
      </c>
      <c r="I15" s="467">
        <f t="shared" si="1"/>
        <v>70000</v>
      </c>
      <c r="J15" s="467">
        <v>0</v>
      </c>
    </row>
    <row r="16" spans="1:10" x14ac:dyDescent="0.2">
      <c r="A16" s="466">
        <f t="shared" si="0"/>
        <v>14</v>
      </c>
      <c r="B16" s="466" t="s">
        <v>1651</v>
      </c>
      <c r="C16" s="466" t="s">
        <v>1604</v>
      </c>
      <c r="D16" s="466" t="s">
        <v>1613</v>
      </c>
      <c r="E16" s="466" t="s">
        <v>1652</v>
      </c>
      <c r="F16" s="466" t="s">
        <v>1631</v>
      </c>
      <c r="G16" s="467">
        <v>50000</v>
      </c>
      <c r="H16" s="467">
        <v>73150</v>
      </c>
      <c r="I16" s="467">
        <f t="shared" si="1"/>
        <v>50000</v>
      </c>
      <c r="J16" s="467">
        <v>23150</v>
      </c>
    </row>
    <row r="17" spans="1:10" x14ac:dyDescent="0.2">
      <c r="A17" s="466">
        <f t="shared" si="0"/>
        <v>15</v>
      </c>
      <c r="B17" s="466" t="s">
        <v>1653</v>
      </c>
      <c r="C17" s="466" t="s">
        <v>1604</v>
      </c>
      <c r="D17" s="466" t="s">
        <v>1619</v>
      </c>
      <c r="E17" s="466" t="s">
        <v>1654</v>
      </c>
      <c r="F17" s="466" t="s">
        <v>1631</v>
      </c>
      <c r="G17" s="467">
        <v>49993.279999999999</v>
      </c>
      <c r="H17" s="467">
        <v>49993.279999999999</v>
      </c>
      <c r="I17" s="467">
        <f t="shared" si="1"/>
        <v>49993.279999999999</v>
      </c>
      <c r="J17" s="467">
        <v>0</v>
      </c>
    </row>
    <row r="18" spans="1:10" x14ac:dyDescent="0.2">
      <c r="A18" s="466">
        <f t="shared" si="0"/>
        <v>16</v>
      </c>
      <c r="B18" s="466" t="s">
        <v>1722</v>
      </c>
      <c r="C18" s="466" t="s">
        <v>1604</v>
      </c>
      <c r="D18" s="466" t="s">
        <v>1613</v>
      </c>
      <c r="E18" s="466" t="s">
        <v>1723</v>
      </c>
      <c r="F18" s="466" t="s">
        <v>1615</v>
      </c>
      <c r="G18" s="467">
        <v>50000</v>
      </c>
      <c r="H18" s="467">
        <v>50000</v>
      </c>
      <c r="I18" s="467">
        <f t="shared" si="1"/>
        <v>50000</v>
      </c>
      <c r="J18" s="467">
        <v>0</v>
      </c>
    </row>
    <row r="19" spans="1:10" x14ac:dyDescent="0.2">
      <c r="A19" s="466">
        <f t="shared" si="0"/>
        <v>17</v>
      </c>
      <c r="B19" s="466" t="s">
        <v>1655</v>
      </c>
      <c r="C19" s="466" t="s">
        <v>1604</v>
      </c>
      <c r="D19" s="466" t="s">
        <v>1619</v>
      </c>
      <c r="E19" s="466" t="s">
        <v>1656</v>
      </c>
      <c r="F19" s="466" t="s">
        <v>1657</v>
      </c>
      <c r="G19" s="467">
        <v>50000</v>
      </c>
      <c r="H19" s="467">
        <v>471758.45</v>
      </c>
      <c r="I19" s="467">
        <f t="shared" si="1"/>
        <v>50000</v>
      </c>
      <c r="J19" s="467">
        <v>421758.45</v>
      </c>
    </row>
    <row r="20" spans="1:10" x14ac:dyDescent="0.2">
      <c r="A20" s="466">
        <f t="shared" si="0"/>
        <v>18</v>
      </c>
      <c r="B20" s="466" t="s">
        <v>1658</v>
      </c>
      <c r="C20" s="466" t="s">
        <v>1604</v>
      </c>
      <c r="D20" s="466" t="s">
        <v>1619</v>
      </c>
      <c r="E20" s="466" t="s">
        <v>1656</v>
      </c>
      <c r="F20" s="466" t="s">
        <v>1657</v>
      </c>
      <c r="G20" s="467">
        <v>50000</v>
      </c>
      <c r="H20" s="467">
        <v>404691.4</v>
      </c>
      <c r="I20" s="467">
        <f t="shared" si="1"/>
        <v>50000</v>
      </c>
      <c r="J20" s="467">
        <v>354691.4</v>
      </c>
    </row>
    <row r="21" spans="1:10" x14ac:dyDescent="0.2">
      <c r="A21" s="466">
        <f t="shared" si="0"/>
        <v>19</v>
      </c>
      <c r="B21" s="466" t="s">
        <v>1659</v>
      </c>
      <c r="C21" s="466" t="s">
        <v>1604</v>
      </c>
      <c r="D21" s="466" t="s">
        <v>1619</v>
      </c>
      <c r="E21" s="466" t="s">
        <v>1626</v>
      </c>
      <c r="F21" s="466" t="s">
        <v>1657</v>
      </c>
      <c r="G21" s="467">
        <v>50000</v>
      </c>
      <c r="H21" s="467">
        <v>50000</v>
      </c>
      <c r="I21" s="467">
        <f t="shared" si="1"/>
        <v>50000</v>
      </c>
      <c r="J21" s="467">
        <v>0</v>
      </c>
    </row>
    <row r="22" spans="1:10" x14ac:dyDescent="0.2">
      <c r="A22" s="466">
        <f t="shared" si="0"/>
        <v>20</v>
      </c>
      <c r="B22" s="466" t="s">
        <v>1660</v>
      </c>
      <c r="C22" s="466" t="s">
        <v>1604</v>
      </c>
      <c r="D22" s="466" t="s">
        <v>1619</v>
      </c>
      <c r="E22" s="466" t="s">
        <v>1626</v>
      </c>
      <c r="F22" s="466" t="s">
        <v>1657</v>
      </c>
      <c r="G22" s="467">
        <v>50000</v>
      </c>
      <c r="H22" s="467">
        <v>50000</v>
      </c>
      <c r="I22" s="467">
        <f t="shared" si="1"/>
        <v>50000</v>
      </c>
      <c r="J22" s="467">
        <v>0</v>
      </c>
    </row>
    <row r="23" spans="1:10" x14ac:dyDescent="0.2">
      <c r="A23" s="466">
        <f t="shared" si="0"/>
        <v>21</v>
      </c>
      <c r="B23" s="466" t="s">
        <v>1661</v>
      </c>
      <c r="C23" s="466" t="s">
        <v>1604</v>
      </c>
      <c r="D23" s="466" t="s">
        <v>1619</v>
      </c>
      <c r="E23" s="466" t="s">
        <v>1626</v>
      </c>
      <c r="F23" s="466" t="s">
        <v>1657</v>
      </c>
      <c r="G23" s="467">
        <v>50000</v>
      </c>
      <c r="H23" s="467">
        <v>50000</v>
      </c>
      <c r="I23" s="467">
        <f t="shared" si="1"/>
        <v>50000</v>
      </c>
      <c r="J23" s="467">
        <v>0</v>
      </c>
    </row>
    <row r="24" spans="1:10" x14ac:dyDescent="0.2">
      <c r="A24" s="466">
        <f t="shared" si="0"/>
        <v>22</v>
      </c>
      <c r="B24" s="466" t="s">
        <v>1662</v>
      </c>
      <c r="C24" s="466" t="s">
        <v>1604</v>
      </c>
      <c r="D24" s="466" t="s">
        <v>1613</v>
      </c>
      <c r="E24" s="466" t="s">
        <v>1663</v>
      </c>
      <c r="F24" s="466" t="s">
        <v>1657</v>
      </c>
      <c r="G24" s="467">
        <v>50000</v>
      </c>
      <c r="H24" s="467">
        <v>50000</v>
      </c>
      <c r="I24" s="467">
        <f t="shared" si="1"/>
        <v>50000</v>
      </c>
      <c r="J24" s="467">
        <v>0</v>
      </c>
    </row>
    <row r="25" spans="1:10" x14ac:dyDescent="0.2">
      <c r="A25" s="466">
        <f t="shared" si="0"/>
        <v>23</v>
      </c>
      <c r="B25" s="466" t="s">
        <v>1664</v>
      </c>
      <c r="C25" s="466" t="s">
        <v>1604</v>
      </c>
      <c r="D25" s="466" t="s">
        <v>1613</v>
      </c>
      <c r="E25" s="466" t="s">
        <v>1663</v>
      </c>
      <c r="F25" s="466" t="s">
        <v>1657</v>
      </c>
      <c r="G25" s="467">
        <v>50000</v>
      </c>
      <c r="H25" s="467">
        <v>50000</v>
      </c>
      <c r="I25" s="467">
        <f t="shared" si="1"/>
        <v>50000</v>
      </c>
      <c r="J25" s="467">
        <v>0</v>
      </c>
    </row>
    <row r="26" spans="1:10" x14ac:dyDescent="0.2">
      <c r="A26" s="466">
        <f t="shared" si="0"/>
        <v>24</v>
      </c>
      <c r="B26" s="466" t="s">
        <v>1665</v>
      </c>
      <c r="C26" s="466" t="s">
        <v>3</v>
      </c>
      <c r="D26" s="466" t="s">
        <v>1643</v>
      </c>
      <c r="E26" s="466" t="s">
        <v>1666</v>
      </c>
      <c r="F26" s="466" t="s">
        <v>1607</v>
      </c>
      <c r="G26" s="467">
        <v>70000</v>
      </c>
      <c r="H26" s="467">
        <v>230000</v>
      </c>
      <c r="I26" s="467">
        <f t="shared" si="1"/>
        <v>70000</v>
      </c>
      <c r="J26" s="467">
        <v>160000</v>
      </c>
    </row>
    <row r="27" spans="1:10" x14ac:dyDescent="0.2">
      <c r="A27" s="466">
        <f t="shared" si="0"/>
        <v>25</v>
      </c>
      <c r="B27" s="466" t="s">
        <v>1667</v>
      </c>
      <c r="C27" s="466" t="s">
        <v>1604</v>
      </c>
      <c r="D27" s="466" t="s">
        <v>1643</v>
      </c>
      <c r="E27" s="466" t="s">
        <v>1668</v>
      </c>
      <c r="F27" s="466" t="s">
        <v>1631</v>
      </c>
      <c r="G27" s="467">
        <v>50000</v>
      </c>
      <c r="H27" s="467">
        <v>62854.7</v>
      </c>
      <c r="I27" s="467">
        <f t="shared" si="1"/>
        <v>50000</v>
      </c>
      <c r="J27" s="467">
        <v>12854.7</v>
      </c>
    </row>
    <row r="28" spans="1:10" x14ac:dyDescent="0.2">
      <c r="A28" s="466">
        <f t="shared" si="0"/>
        <v>26</v>
      </c>
      <c r="B28" s="466" t="s">
        <v>1669</v>
      </c>
      <c r="C28" s="466" t="s">
        <v>1604</v>
      </c>
      <c r="D28" s="466" t="s">
        <v>1643</v>
      </c>
      <c r="E28" s="466" t="s">
        <v>1668</v>
      </c>
      <c r="F28" s="466" t="s">
        <v>1631</v>
      </c>
      <c r="G28" s="467">
        <v>50000</v>
      </c>
      <c r="H28" s="467">
        <v>65054.720000000001</v>
      </c>
      <c r="I28" s="467">
        <f t="shared" si="1"/>
        <v>50000</v>
      </c>
      <c r="J28" s="467">
        <v>15054.72</v>
      </c>
    </row>
    <row r="29" spans="1:10" x14ac:dyDescent="0.2">
      <c r="A29" s="466">
        <f t="shared" si="0"/>
        <v>27</v>
      </c>
      <c r="B29" s="466" t="s">
        <v>1670</v>
      </c>
      <c r="C29" s="466" t="s">
        <v>3</v>
      </c>
      <c r="D29" s="466" t="s">
        <v>1610</v>
      </c>
      <c r="E29" s="466" t="s">
        <v>1671</v>
      </c>
      <c r="F29" s="466" t="s">
        <v>1631</v>
      </c>
      <c r="G29" s="467">
        <v>69824.81</v>
      </c>
      <c r="H29" s="467">
        <v>69824.81</v>
      </c>
      <c r="I29" s="467">
        <f t="shared" si="1"/>
        <v>69824.81</v>
      </c>
      <c r="J29" s="467">
        <v>0</v>
      </c>
    </row>
    <row r="30" spans="1:10" x14ac:dyDescent="0.2">
      <c r="A30" s="466">
        <f t="shared" si="0"/>
        <v>28</v>
      </c>
      <c r="B30" s="466" t="s">
        <v>1672</v>
      </c>
      <c r="C30" s="466" t="s">
        <v>1604</v>
      </c>
      <c r="D30" s="466" t="s">
        <v>1619</v>
      </c>
      <c r="E30" s="466" t="s">
        <v>1626</v>
      </c>
      <c r="F30" s="466" t="s">
        <v>1631</v>
      </c>
      <c r="G30" s="467">
        <v>50000</v>
      </c>
      <c r="H30" s="467">
        <v>50000</v>
      </c>
      <c r="I30" s="467">
        <f t="shared" si="1"/>
        <v>50000</v>
      </c>
      <c r="J30" s="467">
        <v>0</v>
      </c>
    </row>
    <row r="31" spans="1:10" x14ac:dyDescent="0.2">
      <c r="A31" s="466">
        <f t="shared" si="0"/>
        <v>29</v>
      </c>
      <c r="B31" s="466" t="s">
        <v>1673</v>
      </c>
      <c r="C31" s="466" t="s">
        <v>1604</v>
      </c>
      <c r="D31" s="466" t="s">
        <v>1619</v>
      </c>
      <c r="E31" s="466" t="s">
        <v>1626</v>
      </c>
      <c r="F31" s="466" t="s">
        <v>1631</v>
      </c>
      <c r="G31" s="467">
        <v>40000</v>
      </c>
      <c r="H31" s="467">
        <v>40000</v>
      </c>
      <c r="I31" s="467">
        <f t="shared" si="1"/>
        <v>40000</v>
      </c>
      <c r="J31" s="467">
        <v>0</v>
      </c>
    </row>
    <row r="32" spans="1:10" x14ac:dyDescent="0.2">
      <c r="A32" s="466">
        <f t="shared" si="0"/>
        <v>30</v>
      </c>
      <c r="B32" s="466" t="s">
        <v>1674</v>
      </c>
      <c r="C32" s="466" t="s">
        <v>1604</v>
      </c>
      <c r="D32" s="466" t="s">
        <v>1619</v>
      </c>
      <c r="E32" s="466" t="s">
        <v>1675</v>
      </c>
      <c r="F32" s="466" t="s">
        <v>1631</v>
      </c>
      <c r="G32" s="467">
        <v>50000</v>
      </c>
      <c r="H32" s="467">
        <v>50000</v>
      </c>
      <c r="I32" s="467">
        <f t="shared" si="1"/>
        <v>50000</v>
      </c>
      <c r="J32" s="467">
        <v>0</v>
      </c>
    </row>
    <row r="33" spans="1:10" x14ac:dyDescent="0.2">
      <c r="A33" s="466">
        <f t="shared" si="0"/>
        <v>31</v>
      </c>
      <c r="B33" s="466" t="s">
        <v>1676</v>
      </c>
      <c r="C33" s="466" t="s">
        <v>1604</v>
      </c>
      <c r="D33" s="466" t="s">
        <v>1613</v>
      </c>
      <c r="E33" s="466" t="s">
        <v>1677</v>
      </c>
      <c r="F33" s="466" t="s">
        <v>1631</v>
      </c>
      <c r="G33" s="467">
        <v>50000</v>
      </c>
      <c r="H33" s="467">
        <v>55000</v>
      </c>
      <c r="I33" s="467">
        <f t="shared" si="1"/>
        <v>50000</v>
      </c>
      <c r="J33" s="467">
        <v>5000</v>
      </c>
    </row>
    <row r="34" spans="1:10" x14ac:dyDescent="0.2">
      <c r="A34" s="466">
        <f t="shared" si="0"/>
        <v>32</v>
      </c>
      <c r="B34" s="466" t="s">
        <v>1678</v>
      </c>
      <c r="C34" s="466" t="s">
        <v>1604</v>
      </c>
      <c r="D34" s="466" t="s">
        <v>1619</v>
      </c>
      <c r="E34" s="466" t="s">
        <v>1626</v>
      </c>
      <c r="F34" s="466" t="s">
        <v>1657</v>
      </c>
      <c r="G34" s="467">
        <v>50000</v>
      </c>
      <c r="H34" s="467">
        <v>50000</v>
      </c>
      <c r="I34" s="467">
        <f t="shared" si="1"/>
        <v>50000</v>
      </c>
      <c r="J34" s="467">
        <v>0</v>
      </c>
    </row>
    <row r="35" spans="1:10" x14ac:dyDescent="0.2">
      <c r="A35" s="466">
        <f t="shared" si="0"/>
        <v>33</v>
      </c>
      <c r="B35" s="466" t="s">
        <v>1679</v>
      </c>
      <c r="C35" s="466" t="s">
        <v>1604</v>
      </c>
      <c r="D35" s="466" t="s">
        <v>1619</v>
      </c>
      <c r="E35" s="466" t="s">
        <v>1626</v>
      </c>
      <c r="F35" s="466" t="s">
        <v>1657</v>
      </c>
      <c r="G35" s="467">
        <v>50000</v>
      </c>
      <c r="H35" s="467">
        <v>50000</v>
      </c>
      <c r="I35" s="467">
        <f t="shared" si="1"/>
        <v>50000</v>
      </c>
      <c r="J35" s="467">
        <v>0</v>
      </c>
    </row>
    <row r="36" spans="1:10" x14ac:dyDescent="0.2">
      <c r="A36" s="466">
        <f t="shared" si="0"/>
        <v>34</v>
      </c>
      <c r="B36" s="466" t="s">
        <v>1638</v>
      </c>
      <c r="C36" s="466" t="s">
        <v>1604</v>
      </c>
      <c r="D36" s="466" t="s">
        <v>1613</v>
      </c>
      <c r="E36" s="466" t="s">
        <v>1639</v>
      </c>
      <c r="F36" s="466" t="s">
        <v>1607</v>
      </c>
      <c r="G36" s="467">
        <v>50000</v>
      </c>
      <c r="H36" s="467">
        <v>50000</v>
      </c>
      <c r="I36" s="467">
        <v>50000</v>
      </c>
      <c r="J36" s="467">
        <v>0</v>
      </c>
    </row>
    <row r="37" spans="1:10" x14ac:dyDescent="0.2">
      <c r="A37" s="466">
        <f t="shared" si="0"/>
        <v>35</v>
      </c>
      <c r="B37" s="466" t="s">
        <v>1680</v>
      </c>
      <c r="C37" s="466" t="s">
        <v>1604</v>
      </c>
      <c r="D37" s="466" t="s">
        <v>1613</v>
      </c>
      <c r="E37" s="466" t="s">
        <v>1646</v>
      </c>
      <c r="F37" s="466" t="s">
        <v>1615</v>
      </c>
      <c r="G37" s="467">
        <v>11675.47</v>
      </c>
      <c r="H37" s="467">
        <v>11675.47</v>
      </c>
      <c r="I37" s="467">
        <f>G37</f>
        <v>11675.47</v>
      </c>
      <c r="J37" s="467">
        <v>0</v>
      </c>
    </row>
    <row r="38" spans="1:10" x14ac:dyDescent="0.2">
      <c r="A38" s="466">
        <f t="shared" si="0"/>
        <v>36</v>
      </c>
      <c r="B38" s="466" t="s">
        <v>1681</v>
      </c>
      <c r="C38" s="466" t="s">
        <v>1604</v>
      </c>
      <c r="D38" s="466" t="s">
        <v>1619</v>
      </c>
      <c r="E38" s="466" t="s">
        <v>1682</v>
      </c>
      <c r="F38" s="466" t="s">
        <v>1631</v>
      </c>
      <c r="G38" s="467">
        <v>45000</v>
      </c>
      <c r="H38" s="467">
        <v>45000</v>
      </c>
      <c r="I38" s="467">
        <f>G38</f>
        <v>45000</v>
      </c>
      <c r="J38" s="467">
        <v>0</v>
      </c>
    </row>
    <row r="39" spans="1:10" x14ac:dyDescent="0.2">
      <c r="A39" s="466">
        <f t="shared" si="0"/>
        <v>37</v>
      </c>
      <c r="B39" s="466" t="s">
        <v>1683</v>
      </c>
      <c r="C39" s="466" t="s">
        <v>1604</v>
      </c>
      <c r="D39" s="466" t="s">
        <v>1619</v>
      </c>
      <c r="E39" s="466" t="s">
        <v>1682</v>
      </c>
      <c r="F39" s="466" t="s">
        <v>1631</v>
      </c>
      <c r="G39" s="467">
        <v>50000</v>
      </c>
      <c r="H39" s="467">
        <v>50000</v>
      </c>
      <c r="I39" s="467">
        <f>G39</f>
        <v>50000</v>
      </c>
      <c r="J39" s="467">
        <v>0</v>
      </c>
    </row>
    <row r="40" spans="1:10" x14ac:dyDescent="0.2">
      <c r="A40" s="466">
        <f t="shared" si="0"/>
        <v>38</v>
      </c>
      <c r="B40" s="466" t="s">
        <v>1686</v>
      </c>
      <c r="C40" s="466" t="s">
        <v>1604</v>
      </c>
      <c r="D40" s="466" t="s">
        <v>1610</v>
      </c>
      <c r="E40" s="466" t="s">
        <v>1687</v>
      </c>
      <c r="F40" s="466" t="s">
        <v>1631</v>
      </c>
      <c r="G40" s="467">
        <v>48000</v>
      </c>
      <c r="H40" s="467">
        <v>48000</v>
      </c>
      <c r="I40" s="467">
        <f>G40</f>
        <v>48000</v>
      </c>
      <c r="J40" s="467">
        <v>0</v>
      </c>
    </row>
    <row r="41" spans="1:10" x14ac:dyDescent="0.2">
      <c r="A41" s="466">
        <f t="shared" si="0"/>
        <v>39</v>
      </c>
      <c r="B41" s="466" t="s">
        <v>1688</v>
      </c>
      <c r="C41" s="466" t="s">
        <v>1604</v>
      </c>
      <c r="D41" s="466" t="s">
        <v>1613</v>
      </c>
      <c r="E41" s="466" t="s">
        <v>1689</v>
      </c>
      <c r="F41" s="466" t="s">
        <v>1690</v>
      </c>
      <c r="G41" s="467">
        <v>50000</v>
      </c>
      <c r="H41" s="467">
        <v>50000</v>
      </c>
      <c r="I41" s="467">
        <f>G41</f>
        <v>50000</v>
      </c>
      <c r="J41" s="467">
        <v>0</v>
      </c>
    </row>
    <row r="42" spans="1:10" x14ac:dyDescent="0.2">
      <c r="A42" s="466">
        <f t="shared" si="0"/>
        <v>40</v>
      </c>
      <c r="B42" s="466" t="s">
        <v>1609</v>
      </c>
      <c r="C42" s="466" t="s">
        <v>1604</v>
      </c>
      <c r="D42" s="466" t="s">
        <v>1610</v>
      </c>
      <c r="E42" s="466" t="s">
        <v>1611</v>
      </c>
      <c r="F42" s="466" t="s">
        <v>1607</v>
      </c>
      <c r="G42" s="467">
        <v>50000</v>
      </c>
      <c r="H42" s="467">
        <v>61000</v>
      </c>
      <c r="I42" s="467">
        <v>49813.49</v>
      </c>
      <c r="J42" s="467">
        <v>11000</v>
      </c>
    </row>
    <row r="43" spans="1:10" x14ac:dyDescent="0.2">
      <c r="A43" s="466">
        <f t="shared" si="0"/>
        <v>41</v>
      </c>
      <c r="B43" s="466" t="s">
        <v>1691</v>
      </c>
      <c r="C43" s="466" t="s">
        <v>1604</v>
      </c>
      <c r="D43" s="466" t="s">
        <v>1619</v>
      </c>
      <c r="E43" s="466" t="s">
        <v>1626</v>
      </c>
      <c r="F43" s="466" t="s">
        <v>1631</v>
      </c>
      <c r="G43" s="467">
        <v>50000</v>
      </c>
      <c r="H43" s="467">
        <v>50000</v>
      </c>
      <c r="I43" s="467">
        <f t="shared" ref="I43:I50" si="2">G43</f>
        <v>50000</v>
      </c>
      <c r="J43" s="467">
        <v>0</v>
      </c>
    </row>
    <row r="44" spans="1:10" x14ac:dyDescent="0.2">
      <c r="A44" s="466">
        <f t="shared" si="0"/>
        <v>42</v>
      </c>
      <c r="B44" s="466" t="s">
        <v>1692</v>
      </c>
      <c r="C44" s="466" t="s">
        <v>1604</v>
      </c>
      <c r="D44" s="466" t="s">
        <v>1643</v>
      </c>
      <c r="E44" s="466" t="s">
        <v>1693</v>
      </c>
      <c r="F44" s="466" t="s">
        <v>1631</v>
      </c>
      <c r="G44" s="467">
        <v>40000</v>
      </c>
      <c r="H44" s="467">
        <v>49876.04</v>
      </c>
      <c r="I44" s="467">
        <f t="shared" si="2"/>
        <v>40000</v>
      </c>
      <c r="J44" s="467">
        <v>9876.0400000000009</v>
      </c>
    </row>
    <row r="45" spans="1:10" x14ac:dyDescent="0.2">
      <c r="A45" s="466">
        <f t="shared" si="0"/>
        <v>43</v>
      </c>
      <c r="B45" s="466" t="s">
        <v>1694</v>
      </c>
      <c r="C45" s="466" t="s">
        <v>1604</v>
      </c>
      <c r="D45" s="466" t="s">
        <v>1643</v>
      </c>
      <c r="E45" s="466" t="s">
        <v>1693</v>
      </c>
      <c r="F45" s="466" t="s">
        <v>1631</v>
      </c>
      <c r="G45" s="467">
        <v>40000</v>
      </c>
      <c r="H45" s="467">
        <v>49952.76</v>
      </c>
      <c r="I45" s="467">
        <f t="shared" si="2"/>
        <v>40000</v>
      </c>
      <c r="J45" s="467">
        <v>9952.76</v>
      </c>
    </row>
    <row r="46" spans="1:10" x14ac:dyDescent="0.2">
      <c r="A46" s="466">
        <f t="shared" si="0"/>
        <v>44</v>
      </c>
      <c r="B46" s="466" t="s">
        <v>1695</v>
      </c>
      <c r="C46" s="466" t="s">
        <v>1604</v>
      </c>
      <c r="D46" s="466" t="s">
        <v>1613</v>
      </c>
      <c r="E46" s="466" t="s">
        <v>1652</v>
      </c>
      <c r="F46" s="466" t="s">
        <v>1631</v>
      </c>
      <c r="G46" s="467">
        <v>49889.4</v>
      </c>
      <c r="H46" s="467">
        <v>99889.4</v>
      </c>
      <c r="I46" s="467">
        <f t="shared" si="2"/>
        <v>49889.4</v>
      </c>
      <c r="J46" s="467">
        <v>50000</v>
      </c>
    </row>
    <row r="47" spans="1:10" x14ac:dyDescent="0.2">
      <c r="A47" s="466">
        <f t="shared" si="0"/>
        <v>45</v>
      </c>
      <c r="B47" s="466" t="s">
        <v>1697</v>
      </c>
      <c r="C47" s="466" t="s">
        <v>1604</v>
      </c>
      <c r="D47" s="466" t="s">
        <v>1619</v>
      </c>
      <c r="E47" s="466" t="s">
        <v>1626</v>
      </c>
      <c r="F47" s="466" t="s">
        <v>1657</v>
      </c>
      <c r="G47" s="467">
        <v>50000</v>
      </c>
      <c r="H47" s="467">
        <v>50000</v>
      </c>
      <c r="I47" s="467">
        <f t="shared" si="2"/>
        <v>50000</v>
      </c>
      <c r="J47" s="467">
        <v>0</v>
      </c>
    </row>
    <row r="48" spans="1:10" x14ac:dyDescent="0.2">
      <c r="A48" s="466">
        <f t="shared" si="0"/>
        <v>46</v>
      </c>
      <c r="B48" s="466" t="s">
        <v>1699</v>
      </c>
      <c r="C48" s="466" t="s">
        <v>1604</v>
      </c>
      <c r="D48" s="466" t="s">
        <v>1613</v>
      </c>
      <c r="E48" s="466" t="s">
        <v>1700</v>
      </c>
      <c r="F48" s="466" t="s">
        <v>1657</v>
      </c>
      <c r="G48" s="467">
        <v>50000</v>
      </c>
      <c r="H48" s="467">
        <v>50000</v>
      </c>
      <c r="I48" s="467">
        <f t="shared" si="2"/>
        <v>50000</v>
      </c>
      <c r="J48" s="467">
        <v>0</v>
      </c>
    </row>
    <row r="49" spans="1:10" x14ac:dyDescent="0.2">
      <c r="A49" s="466">
        <f t="shared" si="0"/>
        <v>47</v>
      </c>
      <c r="B49" s="466" t="s">
        <v>1701</v>
      </c>
      <c r="C49" s="466" t="s">
        <v>1604</v>
      </c>
      <c r="D49" s="466" t="s">
        <v>1605</v>
      </c>
      <c r="E49" s="466" t="s">
        <v>1702</v>
      </c>
      <c r="F49" s="466" t="s">
        <v>1657</v>
      </c>
      <c r="G49" s="467">
        <v>50000</v>
      </c>
      <c r="H49" s="467">
        <v>50000</v>
      </c>
      <c r="I49" s="467">
        <f t="shared" si="2"/>
        <v>50000</v>
      </c>
      <c r="J49" s="467">
        <v>0</v>
      </c>
    </row>
    <row r="50" spans="1:10" x14ac:dyDescent="0.2">
      <c r="A50" s="466">
        <f t="shared" si="0"/>
        <v>48</v>
      </c>
      <c r="B50" s="466" t="s">
        <v>1703</v>
      </c>
      <c r="C50" s="466" t="s">
        <v>1604</v>
      </c>
      <c r="D50" s="466" t="s">
        <v>1605</v>
      </c>
      <c r="E50" s="466" t="s">
        <v>1702</v>
      </c>
      <c r="F50" s="466" t="s">
        <v>1657</v>
      </c>
      <c r="G50" s="467">
        <v>50000</v>
      </c>
      <c r="H50" s="467">
        <v>50000</v>
      </c>
      <c r="I50" s="467">
        <f t="shared" si="2"/>
        <v>50000</v>
      </c>
      <c r="J50" s="467">
        <v>0</v>
      </c>
    </row>
    <row r="51" spans="1:10" x14ac:dyDescent="0.2">
      <c r="A51" s="466">
        <f t="shared" si="0"/>
        <v>49</v>
      </c>
      <c r="B51" s="466" t="s">
        <v>1634</v>
      </c>
      <c r="C51" s="466" t="s">
        <v>3</v>
      </c>
      <c r="D51" s="466" t="s">
        <v>1610</v>
      </c>
      <c r="E51" s="466" t="s">
        <v>1633</v>
      </c>
      <c r="F51" s="466" t="s">
        <v>1631</v>
      </c>
      <c r="G51" s="467">
        <v>70000</v>
      </c>
      <c r="H51" s="467">
        <v>70000</v>
      </c>
      <c r="I51" s="467">
        <v>69313.63</v>
      </c>
      <c r="J51" s="467">
        <v>0</v>
      </c>
    </row>
    <row r="52" spans="1:10" x14ac:dyDescent="0.2">
      <c r="A52" s="466">
        <f t="shared" si="0"/>
        <v>50</v>
      </c>
      <c r="B52" s="466" t="s">
        <v>1704</v>
      </c>
      <c r="C52" s="466" t="s">
        <v>1604</v>
      </c>
      <c r="D52" s="466" t="s">
        <v>1643</v>
      </c>
      <c r="E52" s="466" t="s">
        <v>1705</v>
      </c>
      <c r="F52" s="466" t="s">
        <v>1607</v>
      </c>
      <c r="G52" s="467">
        <v>38267.61</v>
      </c>
      <c r="H52" s="467">
        <v>38267.61</v>
      </c>
      <c r="I52" s="467">
        <f t="shared" ref="I52:I63" si="3">G52</f>
        <v>38267.61</v>
      </c>
      <c r="J52" s="467">
        <v>0</v>
      </c>
    </row>
    <row r="53" spans="1:10" x14ac:dyDescent="0.2">
      <c r="A53" s="466">
        <f t="shared" si="0"/>
        <v>51</v>
      </c>
      <c r="B53" s="466" t="s">
        <v>1706</v>
      </c>
      <c r="C53" s="466" t="s">
        <v>1604</v>
      </c>
      <c r="D53" s="466" t="s">
        <v>1613</v>
      </c>
      <c r="E53" s="466" t="s">
        <v>1707</v>
      </c>
      <c r="F53" s="466" t="s">
        <v>1615</v>
      </c>
      <c r="G53" s="467">
        <v>50000</v>
      </c>
      <c r="H53" s="467">
        <v>50000</v>
      </c>
      <c r="I53" s="467">
        <f t="shared" si="3"/>
        <v>50000</v>
      </c>
      <c r="J53" s="467">
        <v>0</v>
      </c>
    </row>
    <row r="54" spans="1:10" x14ac:dyDescent="0.2">
      <c r="A54" s="466">
        <f t="shared" si="0"/>
        <v>52</v>
      </c>
      <c r="B54" s="466" t="s">
        <v>1708</v>
      </c>
      <c r="C54" s="466" t="s">
        <v>1604</v>
      </c>
      <c r="D54" s="466" t="s">
        <v>1613</v>
      </c>
      <c r="E54" s="466" t="s">
        <v>1709</v>
      </c>
      <c r="F54" s="466" t="s">
        <v>1615</v>
      </c>
      <c r="G54" s="467">
        <v>50000</v>
      </c>
      <c r="H54" s="467">
        <v>82009.83</v>
      </c>
      <c r="I54" s="467">
        <f t="shared" si="3"/>
        <v>50000</v>
      </c>
      <c r="J54" s="467">
        <v>32009.83</v>
      </c>
    </row>
    <row r="55" spans="1:10" x14ac:dyDescent="0.2">
      <c r="A55" s="466">
        <f t="shared" si="0"/>
        <v>53</v>
      </c>
      <c r="B55" s="466" t="s">
        <v>1710</v>
      </c>
      <c r="C55" s="466" t="s">
        <v>1604</v>
      </c>
      <c r="D55" s="466" t="s">
        <v>1613</v>
      </c>
      <c r="E55" s="466" t="s">
        <v>1707</v>
      </c>
      <c r="F55" s="466" t="s">
        <v>1631</v>
      </c>
      <c r="G55" s="467">
        <v>50000</v>
      </c>
      <c r="H55" s="467">
        <v>300000</v>
      </c>
      <c r="I55" s="467">
        <f t="shared" si="3"/>
        <v>50000</v>
      </c>
      <c r="J55" s="467">
        <v>250000</v>
      </c>
    </row>
    <row r="56" spans="1:10" x14ac:dyDescent="0.2">
      <c r="A56" s="466">
        <f t="shared" si="0"/>
        <v>54</v>
      </c>
      <c r="B56" s="466" t="s">
        <v>1711</v>
      </c>
      <c r="C56" s="466" t="s">
        <v>1604</v>
      </c>
      <c r="D56" s="466" t="s">
        <v>1613</v>
      </c>
      <c r="E56" s="466" t="s">
        <v>1614</v>
      </c>
      <c r="F56" s="466" t="s">
        <v>1631</v>
      </c>
      <c r="G56" s="467">
        <v>50000</v>
      </c>
      <c r="H56" s="467">
        <v>92000</v>
      </c>
      <c r="I56" s="467">
        <f t="shared" si="3"/>
        <v>50000</v>
      </c>
      <c r="J56" s="467">
        <v>42000</v>
      </c>
    </row>
    <row r="57" spans="1:10" x14ac:dyDescent="0.2">
      <c r="A57" s="466">
        <f t="shared" si="0"/>
        <v>55</v>
      </c>
      <c r="B57" s="466" t="s">
        <v>1712</v>
      </c>
      <c r="C57" s="466" t="s">
        <v>1604</v>
      </c>
      <c r="D57" s="466" t="s">
        <v>1613</v>
      </c>
      <c r="E57" s="466" t="s">
        <v>1707</v>
      </c>
      <c r="F57" s="466" t="s">
        <v>1631</v>
      </c>
      <c r="G57" s="467">
        <v>50000</v>
      </c>
      <c r="H57" s="467">
        <v>400000</v>
      </c>
      <c r="I57" s="467">
        <f t="shared" si="3"/>
        <v>50000</v>
      </c>
      <c r="J57" s="467">
        <v>350000</v>
      </c>
    </row>
    <row r="58" spans="1:10" x14ac:dyDescent="0.2">
      <c r="A58" s="466">
        <f t="shared" si="0"/>
        <v>56</v>
      </c>
      <c r="B58" s="466" t="s">
        <v>1719</v>
      </c>
      <c r="C58" s="466" t="s">
        <v>1604</v>
      </c>
      <c r="D58" s="466" t="s">
        <v>1613</v>
      </c>
      <c r="E58" s="466" t="s">
        <v>1663</v>
      </c>
      <c r="F58" s="466" t="s">
        <v>1657</v>
      </c>
      <c r="G58" s="467">
        <v>50000</v>
      </c>
      <c r="H58" s="467">
        <v>50000</v>
      </c>
      <c r="I58" s="467">
        <f t="shared" si="3"/>
        <v>50000</v>
      </c>
      <c r="J58" s="467">
        <v>0</v>
      </c>
    </row>
    <row r="59" spans="1:10" x14ac:dyDescent="0.2">
      <c r="A59" s="466">
        <f t="shared" si="0"/>
        <v>57</v>
      </c>
      <c r="B59" s="466" t="s">
        <v>1724</v>
      </c>
      <c r="C59" s="466" t="s">
        <v>1604</v>
      </c>
      <c r="D59" s="466" t="s">
        <v>1619</v>
      </c>
      <c r="E59" s="466" t="s">
        <v>1620</v>
      </c>
      <c r="F59" s="466" t="s">
        <v>1615</v>
      </c>
      <c r="G59" s="467">
        <v>50000</v>
      </c>
      <c r="H59" s="467">
        <v>50000</v>
      </c>
      <c r="I59" s="467">
        <f t="shared" si="3"/>
        <v>50000</v>
      </c>
      <c r="J59" s="467">
        <v>0</v>
      </c>
    </row>
    <row r="60" spans="1:10" x14ac:dyDescent="0.2">
      <c r="A60" s="466">
        <f t="shared" si="0"/>
        <v>58</v>
      </c>
      <c r="B60" s="466" t="s">
        <v>1727</v>
      </c>
      <c r="C60" s="466" t="s">
        <v>1604</v>
      </c>
      <c r="D60" s="466" t="s">
        <v>1610</v>
      </c>
      <c r="E60" s="466" t="s">
        <v>1728</v>
      </c>
      <c r="F60" s="466" t="s">
        <v>1631</v>
      </c>
      <c r="G60" s="467">
        <v>49750</v>
      </c>
      <c r="H60" s="467">
        <v>49750</v>
      </c>
      <c r="I60" s="467">
        <f t="shared" si="3"/>
        <v>49750</v>
      </c>
      <c r="J60" s="467">
        <v>0</v>
      </c>
    </row>
    <row r="61" spans="1:10" x14ac:dyDescent="0.2">
      <c r="A61" s="466">
        <f t="shared" si="0"/>
        <v>59</v>
      </c>
      <c r="B61" s="466" t="s">
        <v>1729</v>
      </c>
      <c r="C61" s="466" t="s">
        <v>1604</v>
      </c>
      <c r="D61" s="466" t="s">
        <v>1610</v>
      </c>
      <c r="E61" s="466" t="s">
        <v>1671</v>
      </c>
      <c r="F61" s="466" t="s">
        <v>1631</v>
      </c>
      <c r="G61" s="467">
        <v>50000</v>
      </c>
      <c r="H61" s="467">
        <v>50000</v>
      </c>
      <c r="I61" s="467">
        <f t="shared" si="3"/>
        <v>50000</v>
      </c>
      <c r="J61" s="467">
        <v>0</v>
      </c>
    </row>
    <row r="62" spans="1:10" x14ac:dyDescent="0.2">
      <c r="A62" s="466">
        <f t="shared" si="0"/>
        <v>60</v>
      </c>
      <c r="B62" s="466" t="s">
        <v>1730</v>
      </c>
      <c r="C62" s="466" t="s">
        <v>1604</v>
      </c>
      <c r="D62" s="466" t="s">
        <v>1610</v>
      </c>
      <c r="E62" s="466" t="s">
        <v>1671</v>
      </c>
      <c r="F62" s="466" t="s">
        <v>1631</v>
      </c>
      <c r="G62" s="467">
        <v>50000</v>
      </c>
      <c r="H62" s="467">
        <v>50000</v>
      </c>
      <c r="I62" s="467">
        <f t="shared" si="3"/>
        <v>50000</v>
      </c>
      <c r="J62" s="467">
        <v>0</v>
      </c>
    </row>
    <row r="63" spans="1:10" x14ac:dyDescent="0.2">
      <c r="A63" s="466">
        <f t="shared" si="0"/>
        <v>61</v>
      </c>
      <c r="B63" s="466" t="s">
        <v>1738</v>
      </c>
      <c r="C63" s="466" t="s">
        <v>1604</v>
      </c>
      <c r="D63" s="466" t="s">
        <v>1619</v>
      </c>
      <c r="E63" s="466" t="s">
        <v>1732</v>
      </c>
      <c r="F63" s="466" t="s">
        <v>1690</v>
      </c>
      <c r="G63" s="467">
        <v>50000</v>
      </c>
      <c r="H63" s="467">
        <v>50000</v>
      </c>
      <c r="I63" s="467">
        <f t="shared" si="3"/>
        <v>50000</v>
      </c>
      <c r="J63" s="467">
        <v>0</v>
      </c>
    </row>
    <row r="64" spans="1:10" x14ac:dyDescent="0.2">
      <c r="A64" s="466">
        <f t="shared" si="0"/>
        <v>62</v>
      </c>
      <c r="B64" s="466" t="s">
        <v>1603</v>
      </c>
      <c r="C64" s="466" t="s">
        <v>1604</v>
      </c>
      <c r="D64" s="466" t="s">
        <v>1605</v>
      </c>
      <c r="E64" s="466" t="s">
        <v>1606</v>
      </c>
      <c r="F64" s="466" t="s">
        <v>1607</v>
      </c>
      <c r="G64" s="467">
        <v>50000</v>
      </c>
      <c r="H64" s="467">
        <v>76028.78</v>
      </c>
      <c r="I64" s="467">
        <v>50000</v>
      </c>
      <c r="J64" s="467">
        <v>26028.78</v>
      </c>
    </row>
    <row r="65" spans="1:10" x14ac:dyDescent="0.2">
      <c r="A65" s="466">
        <f t="shared" si="0"/>
        <v>63</v>
      </c>
      <c r="B65" s="466" t="s">
        <v>1739</v>
      </c>
      <c r="C65" s="466" t="s">
        <v>1604</v>
      </c>
      <c r="D65" s="466" t="s">
        <v>1613</v>
      </c>
      <c r="E65" s="466" t="s">
        <v>1723</v>
      </c>
      <c r="F65" s="466" t="s">
        <v>1615</v>
      </c>
      <c r="G65" s="467">
        <v>50000</v>
      </c>
      <c r="H65" s="467">
        <v>50000</v>
      </c>
      <c r="I65" s="467">
        <f t="shared" ref="I65:I89" si="4">G65</f>
        <v>50000</v>
      </c>
      <c r="J65" s="467">
        <v>0</v>
      </c>
    </row>
    <row r="66" spans="1:10" x14ac:dyDescent="0.2">
      <c r="A66" s="466">
        <f t="shared" si="0"/>
        <v>64</v>
      </c>
      <c r="B66" s="466" t="s">
        <v>1740</v>
      </c>
      <c r="C66" s="466" t="s">
        <v>1604</v>
      </c>
      <c r="D66" s="466" t="s">
        <v>1643</v>
      </c>
      <c r="E66" s="466" t="s">
        <v>1644</v>
      </c>
      <c r="F66" s="466" t="s">
        <v>1615</v>
      </c>
      <c r="G66" s="467">
        <v>49999.75</v>
      </c>
      <c r="H66" s="467">
        <v>49999.75</v>
      </c>
      <c r="I66" s="467">
        <f t="shared" si="4"/>
        <v>49999.75</v>
      </c>
      <c r="J66" s="467">
        <v>0</v>
      </c>
    </row>
    <row r="67" spans="1:10" x14ac:dyDescent="0.2">
      <c r="A67" s="466">
        <f t="shared" si="0"/>
        <v>65</v>
      </c>
      <c r="B67" s="466" t="s">
        <v>1741</v>
      </c>
      <c r="C67" s="466" t="s">
        <v>1604</v>
      </c>
      <c r="D67" s="466" t="s">
        <v>1619</v>
      </c>
      <c r="E67" s="466" t="s">
        <v>1620</v>
      </c>
      <c r="F67" s="466" t="s">
        <v>1615</v>
      </c>
      <c r="G67" s="467">
        <v>50000</v>
      </c>
      <c r="H67" s="467">
        <v>50000</v>
      </c>
      <c r="I67" s="467">
        <f t="shared" si="4"/>
        <v>50000</v>
      </c>
      <c r="J67" s="467">
        <v>0</v>
      </c>
    </row>
    <row r="68" spans="1:10" x14ac:dyDescent="0.2">
      <c r="A68" s="466">
        <f t="shared" si="0"/>
        <v>66</v>
      </c>
      <c r="B68" s="466" t="s">
        <v>1742</v>
      </c>
      <c r="C68" s="466" t="s">
        <v>1604</v>
      </c>
      <c r="D68" s="466" t="s">
        <v>1613</v>
      </c>
      <c r="E68" s="466" t="s">
        <v>1707</v>
      </c>
      <c r="F68" s="466" t="s">
        <v>1631</v>
      </c>
      <c r="G68" s="467">
        <v>50000</v>
      </c>
      <c r="H68" s="467">
        <v>310000</v>
      </c>
      <c r="I68" s="467">
        <f t="shared" si="4"/>
        <v>50000</v>
      </c>
      <c r="J68" s="467">
        <v>260000</v>
      </c>
    </row>
    <row r="69" spans="1:10" x14ac:dyDescent="0.2">
      <c r="A69" s="466">
        <f t="shared" ref="A69:A132" si="5">A68+1</f>
        <v>67</v>
      </c>
      <c r="B69" s="466" t="s">
        <v>1743</v>
      </c>
      <c r="C69" s="466" t="s">
        <v>1604</v>
      </c>
      <c r="D69" s="466" t="s">
        <v>1613</v>
      </c>
      <c r="E69" s="466" t="s">
        <v>1707</v>
      </c>
      <c r="F69" s="466" t="s">
        <v>1631</v>
      </c>
      <c r="G69" s="467">
        <v>50000</v>
      </c>
      <c r="H69" s="467">
        <v>200000</v>
      </c>
      <c r="I69" s="467">
        <f t="shared" si="4"/>
        <v>50000</v>
      </c>
      <c r="J69" s="467">
        <v>150000</v>
      </c>
    </row>
    <row r="70" spans="1:10" x14ac:dyDescent="0.2">
      <c r="A70" s="466">
        <f t="shared" si="5"/>
        <v>68</v>
      </c>
      <c r="B70" s="466" t="s">
        <v>1744</v>
      </c>
      <c r="C70" s="466" t="s">
        <v>1604</v>
      </c>
      <c r="D70" s="466" t="s">
        <v>1610</v>
      </c>
      <c r="E70" s="466" t="s">
        <v>1728</v>
      </c>
      <c r="F70" s="466" t="s">
        <v>1631</v>
      </c>
      <c r="G70" s="467">
        <v>47500</v>
      </c>
      <c r="H70" s="467">
        <v>47500</v>
      </c>
      <c r="I70" s="467">
        <f t="shared" si="4"/>
        <v>47500</v>
      </c>
      <c r="J70" s="467">
        <v>0</v>
      </c>
    </row>
    <row r="71" spans="1:10" x14ac:dyDescent="0.2">
      <c r="A71" s="466">
        <f t="shared" si="5"/>
        <v>69</v>
      </c>
      <c r="B71" s="466" t="s">
        <v>1745</v>
      </c>
      <c r="C71" s="466" t="s">
        <v>1604</v>
      </c>
      <c r="D71" s="466" t="s">
        <v>1619</v>
      </c>
      <c r="E71" s="466" t="s">
        <v>1675</v>
      </c>
      <c r="F71" s="466" t="s">
        <v>1631</v>
      </c>
      <c r="G71" s="467">
        <v>50000</v>
      </c>
      <c r="H71" s="467">
        <v>50000</v>
      </c>
      <c r="I71" s="467">
        <f t="shared" si="4"/>
        <v>50000</v>
      </c>
      <c r="J71" s="467">
        <v>0</v>
      </c>
    </row>
    <row r="72" spans="1:10" x14ac:dyDescent="0.2">
      <c r="A72" s="466">
        <f t="shared" si="5"/>
        <v>70</v>
      </c>
      <c r="B72" s="466" t="s">
        <v>1746</v>
      </c>
      <c r="C72" s="466" t="s">
        <v>1604</v>
      </c>
      <c r="D72" s="466" t="s">
        <v>1613</v>
      </c>
      <c r="E72" s="466" t="s">
        <v>1707</v>
      </c>
      <c r="F72" s="466" t="s">
        <v>1631</v>
      </c>
      <c r="G72" s="467">
        <v>50000</v>
      </c>
      <c r="H72" s="467">
        <v>400000</v>
      </c>
      <c r="I72" s="467">
        <f t="shared" si="4"/>
        <v>50000</v>
      </c>
      <c r="J72" s="467">
        <v>350000</v>
      </c>
    </row>
    <row r="73" spans="1:10" x14ac:dyDescent="0.2">
      <c r="A73" s="466">
        <f t="shared" si="5"/>
        <v>71</v>
      </c>
      <c r="B73" s="466" t="s">
        <v>1747</v>
      </c>
      <c r="C73" s="466" t="s">
        <v>1604</v>
      </c>
      <c r="D73" s="466" t="s">
        <v>1613</v>
      </c>
      <c r="E73" s="466" t="s">
        <v>1707</v>
      </c>
      <c r="F73" s="466" t="s">
        <v>1631</v>
      </c>
      <c r="G73" s="467">
        <v>50000</v>
      </c>
      <c r="H73" s="467">
        <v>400000</v>
      </c>
      <c r="I73" s="467">
        <f t="shared" si="4"/>
        <v>50000</v>
      </c>
      <c r="J73" s="467">
        <v>350000</v>
      </c>
    </row>
    <row r="74" spans="1:10" x14ac:dyDescent="0.2">
      <c r="A74" s="466">
        <f t="shared" si="5"/>
        <v>72</v>
      </c>
      <c r="B74" s="466" t="s">
        <v>1748</v>
      </c>
      <c r="C74" s="466" t="s">
        <v>1604</v>
      </c>
      <c r="D74" s="466" t="s">
        <v>1613</v>
      </c>
      <c r="E74" s="466" t="s">
        <v>1707</v>
      </c>
      <c r="F74" s="466" t="s">
        <v>1631</v>
      </c>
      <c r="G74" s="467">
        <v>50000</v>
      </c>
      <c r="H74" s="467">
        <v>400000</v>
      </c>
      <c r="I74" s="467">
        <f t="shared" si="4"/>
        <v>50000</v>
      </c>
      <c r="J74" s="467">
        <v>350000</v>
      </c>
    </row>
    <row r="75" spans="1:10" x14ac:dyDescent="0.2">
      <c r="A75" s="466">
        <f t="shared" si="5"/>
        <v>73</v>
      </c>
      <c r="B75" s="466" t="s">
        <v>1749</v>
      </c>
      <c r="C75" s="466" t="s">
        <v>1604</v>
      </c>
      <c r="D75" s="466" t="s">
        <v>1613</v>
      </c>
      <c r="E75" s="466" t="s">
        <v>1707</v>
      </c>
      <c r="F75" s="466" t="s">
        <v>1631</v>
      </c>
      <c r="G75" s="467">
        <v>50000</v>
      </c>
      <c r="H75" s="467">
        <v>400000</v>
      </c>
      <c r="I75" s="467">
        <f t="shared" si="4"/>
        <v>50000</v>
      </c>
      <c r="J75" s="467">
        <v>350000</v>
      </c>
    </row>
    <row r="76" spans="1:10" x14ac:dyDescent="0.2">
      <c r="A76" s="466">
        <f t="shared" si="5"/>
        <v>74</v>
      </c>
      <c r="B76" s="466" t="s">
        <v>1750</v>
      </c>
      <c r="C76" s="466" t="s">
        <v>1604</v>
      </c>
      <c r="D76" s="466" t="s">
        <v>1613</v>
      </c>
      <c r="E76" s="466" t="s">
        <v>1707</v>
      </c>
      <c r="F76" s="466" t="s">
        <v>1631</v>
      </c>
      <c r="G76" s="467">
        <v>50000</v>
      </c>
      <c r="H76" s="467">
        <v>400000</v>
      </c>
      <c r="I76" s="467">
        <f t="shared" si="4"/>
        <v>50000</v>
      </c>
      <c r="J76" s="467">
        <v>350000</v>
      </c>
    </row>
    <row r="77" spans="1:10" x14ac:dyDescent="0.2">
      <c r="A77" s="466">
        <f t="shared" si="5"/>
        <v>75</v>
      </c>
      <c r="B77" s="466" t="s">
        <v>1751</v>
      </c>
      <c r="C77" s="466" t="s">
        <v>1604</v>
      </c>
      <c r="D77" s="466" t="s">
        <v>1613</v>
      </c>
      <c r="E77" s="466" t="s">
        <v>1652</v>
      </c>
      <c r="F77" s="466" t="s">
        <v>1631</v>
      </c>
      <c r="G77" s="467">
        <v>50000</v>
      </c>
      <c r="H77" s="467">
        <v>57200</v>
      </c>
      <c r="I77" s="467">
        <f t="shared" si="4"/>
        <v>50000</v>
      </c>
      <c r="J77" s="467">
        <v>7200</v>
      </c>
    </row>
    <row r="78" spans="1:10" x14ac:dyDescent="0.2">
      <c r="A78" s="466">
        <f t="shared" si="5"/>
        <v>76</v>
      </c>
      <c r="B78" s="466" t="s">
        <v>1752</v>
      </c>
      <c r="C78" s="466" t="s">
        <v>1604</v>
      </c>
      <c r="D78" s="466" t="s">
        <v>1610</v>
      </c>
      <c r="E78" s="466" t="s">
        <v>1671</v>
      </c>
      <c r="F78" s="466" t="s">
        <v>1631</v>
      </c>
      <c r="G78" s="467">
        <v>20000</v>
      </c>
      <c r="H78" s="467">
        <v>20000</v>
      </c>
      <c r="I78" s="467">
        <f t="shared" si="4"/>
        <v>20000</v>
      </c>
      <c r="J78" s="467">
        <v>0</v>
      </c>
    </row>
    <row r="79" spans="1:10" x14ac:dyDescent="0.2">
      <c r="A79" s="466">
        <f t="shared" si="5"/>
        <v>77</v>
      </c>
      <c r="B79" s="466" t="s">
        <v>1753</v>
      </c>
      <c r="C79" s="466" t="s">
        <v>1604</v>
      </c>
      <c r="D79" s="466" t="s">
        <v>1613</v>
      </c>
      <c r="E79" s="466" t="s">
        <v>1754</v>
      </c>
      <c r="F79" s="466" t="s">
        <v>1631</v>
      </c>
      <c r="G79" s="467">
        <v>50000</v>
      </c>
      <c r="H79" s="467">
        <v>80000</v>
      </c>
      <c r="I79" s="467">
        <f t="shared" si="4"/>
        <v>50000</v>
      </c>
      <c r="J79" s="467">
        <v>30000</v>
      </c>
    </row>
    <row r="80" spans="1:10" x14ac:dyDescent="0.2">
      <c r="A80" s="466">
        <f t="shared" si="5"/>
        <v>78</v>
      </c>
      <c r="B80" s="466" t="s">
        <v>1755</v>
      </c>
      <c r="C80" s="466" t="s">
        <v>1604</v>
      </c>
      <c r="D80" s="466" t="s">
        <v>1613</v>
      </c>
      <c r="E80" s="466" t="s">
        <v>1756</v>
      </c>
      <c r="F80" s="466" t="s">
        <v>1631</v>
      </c>
      <c r="G80" s="467">
        <v>49999.92</v>
      </c>
      <c r="H80" s="467">
        <v>65208.12</v>
      </c>
      <c r="I80" s="467">
        <f t="shared" si="4"/>
        <v>49999.92</v>
      </c>
      <c r="J80" s="467">
        <v>15208.2</v>
      </c>
    </row>
    <row r="81" spans="1:10" x14ac:dyDescent="0.2">
      <c r="A81" s="466">
        <f t="shared" si="5"/>
        <v>79</v>
      </c>
      <c r="B81" s="466" t="s">
        <v>1757</v>
      </c>
      <c r="C81" s="466" t="s">
        <v>1604</v>
      </c>
      <c r="D81" s="466" t="s">
        <v>1605</v>
      </c>
      <c r="E81" s="466" t="s">
        <v>1758</v>
      </c>
      <c r="F81" s="466" t="s">
        <v>1657</v>
      </c>
      <c r="G81" s="467">
        <v>50000</v>
      </c>
      <c r="H81" s="467">
        <v>50000</v>
      </c>
      <c r="I81" s="467">
        <f t="shared" si="4"/>
        <v>50000</v>
      </c>
      <c r="J81" s="467">
        <v>0</v>
      </c>
    </row>
    <row r="82" spans="1:10" x14ac:dyDescent="0.2">
      <c r="A82" s="466">
        <f t="shared" si="5"/>
        <v>80</v>
      </c>
      <c r="B82" s="466" t="s">
        <v>1759</v>
      </c>
      <c r="C82" s="466" t="s">
        <v>1604</v>
      </c>
      <c r="D82" s="466" t="s">
        <v>1619</v>
      </c>
      <c r="E82" s="466" t="s">
        <v>1760</v>
      </c>
      <c r="F82" s="466" t="s">
        <v>1657</v>
      </c>
      <c r="G82" s="467">
        <v>50000</v>
      </c>
      <c r="H82" s="467">
        <v>50000</v>
      </c>
      <c r="I82" s="467">
        <f t="shared" si="4"/>
        <v>50000</v>
      </c>
      <c r="J82" s="467">
        <v>0</v>
      </c>
    </row>
    <row r="83" spans="1:10" x14ac:dyDescent="0.2">
      <c r="A83" s="466">
        <f t="shared" si="5"/>
        <v>81</v>
      </c>
      <c r="B83" s="466" t="s">
        <v>1761</v>
      </c>
      <c r="C83" s="466" t="s">
        <v>1604</v>
      </c>
      <c r="D83" s="466" t="s">
        <v>1643</v>
      </c>
      <c r="E83" s="466" t="s">
        <v>1762</v>
      </c>
      <c r="F83" s="466" t="s">
        <v>1657</v>
      </c>
      <c r="G83" s="467">
        <v>49842</v>
      </c>
      <c r="H83" s="467">
        <v>49842</v>
      </c>
      <c r="I83" s="467">
        <f t="shared" si="4"/>
        <v>49842</v>
      </c>
      <c r="J83" s="467">
        <v>0</v>
      </c>
    </row>
    <row r="84" spans="1:10" x14ac:dyDescent="0.2">
      <c r="A84" s="466">
        <f t="shared" si="5"/>
        <v>82</v>
      </c>
      <c r="B84" s="466" t="s">
        <v>1763</v>
      </c>
      <c r="C84" s="466" t="s">
        <v>1604</v>
      </c>
      <c r="D84" s="466" t="s">
        <v>1619</v>
      </c>
      <c r="E84" s="466" t="s">
        <v>1764</v>
      </c>
      <c r="F84" s="466" t="s">
        <v>1657</v>
      </c>
      <c r="G84" s="467">
        <v>49980.45</v>
      </c>
      <c r="H84" s="467">
        <v>49980.45</v>
      </c>
      <c r="I84" s="467">
        <f t="shared" si="4"/>
        <v>49980.45</v>
      </c>
      <c r="J84" s="467">
        <v>0</v>
      </c>
    </row>
    <row r="85" spans="1:10" x14ac:dyDescent="0.2">
      <c r="A85" s="466">
        <f t="shared" si="5"/>
        <v>83</v>
      </c>
      <c r="B85" s="466" t="s">
        <v>1765</v>
      </c>
      <c r="C85" s="466" t="s">
        <v>1604</v>
      </c>
      <c r="D85" s="466" t="s">
        <v>1613</v>
      </c>
      <c r="E85" s="466" t="s">
        <v>1733</v>
      </c>
      <c r="F85" s="466" t="s">
        <v>1657</v>
      </c>
      <c r="G85" s="467">
        <v>50000</v>
      </c>
      <c r="H85" s="467">
        <v>169460</v>
      </c>
      <c r="I85" s="467">
        <f t="shared" si="4"/>
        <v>50000</v>
      </c>
      <c r="J85" s="467">
        <v>119460</v>
      </c>
    </row>
    <row r="86" spans="1:10" x14ac:dyDescent="0.2">
      <c r="A86" s="466">
        <f t="shared" si="5"/>
        <v>84</v>
      </c>
      <c r="B86" s="466" t="s">
        <v>1766</v>
      </c>
      <c r="C86" s="466" t="s">
        <v>3</v>
      </c>
      <c r="D86" s="466" t="s">
        <v>1613</v>
      </c>
      <c r="E86" s="466" t="s">
        <v>1767</v>
      </c>
      <c r="F86" s="466" t="s">
        <v>1657</v>
      </c>
      <c r="G86" s="467">
        <v>70000</v>
      </c>
      <c r="H86" s="467">
        <v>350000</v>
      </c>
      <c r="I86" s="467">
        <f t="shared" si="4"/>
        <v>70000</v>
      </c>
      <c r="J86" s="467">
        <v>280000</v>
      </c>
    </row>
    <row r="87" spans="1:10" x14ac:dyDescent="0.2">
      <c r="A87" s="466">
        <f t="shared" si="5"/>
        <v>85</v>
      </c>
      <c r="B87" s="466" t="s">
        <v>1769</v>
      </c>
      <c r="C87" s="466" t="s">
        <v>3</v>
      </c>
      <c r="D87" s="466" t="s">
        <v>1613</v>
      </c>
      <c r="E87" s="466" t="s">
        <v>1707</v>
      </c>
      <c r="F87" s="466" t="s">
        <v>1657</v>
      </c>
      <c r="G87" s="467">
        <v>70000</v>
      </c>
      <c r="H87" s="467">
        <v>550000</v>
      </c>
      <c r="I87" s="467">
        <f t="shared" si="4"/>
        <v>70000</v>
      </c>
      <c r="J87" s="467">
        <v>0</v>
      </c>
    </row>
    <row r="88" spans="1:10" x14ac:dyDescent="0.2">
      <c r="A88" s="466">
        <f t="shared" si="5"/>
        <v>86</v>
      </c>
      <c r="B88" s="466" t="s">
        <v>1772</v>
      </c>
      <c r="C88" s="466" t="s">
        <v>1604</v>
      </c>
      <c r="D88" s="466" t="s">
        <v>1613</v>
      </c>
      <c r="E88" s="466" t="s">
        <v>1773</v>
      </c>
      <c r="F88" s="466" t="s">
        <v>1657</v>
      </c>
      <c r="G88" s="467">
        <v>50000</v>
      </c>
      <c r="H88" s="467">
        <v>66000</v>
      </c>
      <c r="I88" s="467">
        <f t="shared" si="4"/>
        <v>50000</v>
      </c>
      <c r="J88" s="467">
        <v>16000</v>
      </c>
    </row>
    <row r="89" spans="1:10" x14ac:dyDescent="0.2">
      <c r="A89" s="466">
        <f t="shared" si="5"/>
        <v>87</v>
      </c>
      <c r="B89" s="466" t="s">
        <v>1774</v>
      </c>
      <c r="C89" s="466" t="s">
        <v>1604</v>
      </c>
      <c r="D89" s="466" t="s">
        <v>1613</v>
      </c>
      <c r="E89" s="466" t="s">
        <v>1773</v>
      </c>
      <c r="F89" s="466" t="s">
        <v>1657</v>
      </c>
      <c r="G89" s="467">
        <v>42500</v>
      </c>
      <c r="H89" s="467">
        <v>42500</v>
      </c>
      <c r="I89" s="467">
        <f t="shared" si="4"/>
        <v>42500</v>
      </c>
      <c r="J89" s="467">
        <v>0</v>
      </c>
    </row>
    <row r="90" spans="1:10" x14ac:dyDescent="0.2">
      <c r="A90" s="466">
        <f t="shared" si="5"/>
        <v>88</v>
      </c>
      <c r="B90" s="466" t="s">
        <v>1640</v>
      </c>
      <c r="C90" s="466" t="s">
        <v>1604</v>
      </c>
      <c r="D90" s="466" t="s">
        <v>1610</v>
      </c>
      <c r="E90" s="466" t="s">
        <v>1641</v>
      </c>
      <c r="F90" s="466" t="s">
        <v>1607</v>
      </c>
      <c r="G90" s="467">
        <v>49200</v>
      </c>
      <c r="H90" s="467">
        <v>49200</v>
      </c>
      <c r="I90" s="467">
        <v>49200</v>
      </c>
      <c r="J90" s="467">
        <v>0</v>
      </c>
    </row>
    <row r="91" spans="1:10" x14ac:dyDescent="0.2">
      <c r="A91" s="466">
        <f t="shared" si="5"/>
        <v>89</v>
      </c>
      <c r="B91" s="466" t="s">
        <v>1684</v>
      </c>
      <c r="C91" s="466" t="s">
        <v>1604</v>
      </c>
      <c r="D91" s="466" t="s">
        <v>1643</v>
      </c>
      <c r="E91" s="466" t="s">
        <v>1685</v>
      </c>
      <c r="F91" s="466" t="s">
        <v>1631</v>
      </c>
      <c r="G91" s="467">
        <v>50000</v>
      </c>
      <c r="H91" s="467">
        <v>55960</v>
      </c>
      <c r="I91" s="467">
        <f t="shared" ref="I91:I102" si="6">G91</f>
        <v>50000</v>
      </c>
      <c r="J91" s="467">
        <v>5960</v>
      </c>
    </row>
    <row r="92" spans="1:10" x14ac:dyDescent="0.2">
      <c r="A92" s="466">
        <f t="shared" si="5"/>
        <v>90</v>
      </c>
      <c r="B92" s="466" t="s">
        <v>1780</v>
      </c>
      <c r="C92" s="466" t="s">
        <v>1604</v>
      </c>
      <c r="D92" s="466" t="s">
        <v>1610</v>
      </c>
      <c r="E92" s="466" t="s">
        <v>1687</v>
      </c>
      <c r="F92" s="466" t="s">
        <v>1631</v>
      </c>
      <c r="G92" s="467">
        <v>45000</v>
      </c>
      <c r="H92" s="467">
        <v>45000</v>
      </c>
      <c r="I92" s="467">
        <f t="shared" si="6"/>
        <v>45000</v>
      </c>
      <c r="J92" s="467">
        <v>0</v>
      </c>
    </row>
    <row r="93" spans="1:10" x14ac:dyDescent="0.2">
      <c r="A93" s="466">
        <f t="shared" si="5"/>
        <v>91</v>
      </c>
      <c r="B93" s="466" t="s">
        <v>1781</v>
      </c>
      <c r="C93" s="466" t="s">
        <v>1604</v>
      </c>
      <c r="D93" s="466" t="s">
        <v>1610</v>
      </c>
      <c r="E93" s="466" t="s">
        <v>1782</v>
      </c>
      <c r="F93" s="466" t="s">
        <v>1631</v>
      </c>
      <c r="G93" s="467">
        <v>48000</v>
      </c>
      <c r="H93" s="467">
        <v>48000</v>
      </c>
      <c r="I93" s="467">
        <f t="shared" si="6"/>
        <v>48000</v>
      </c>
      <c r="J93" s="467">
        <v>0</v>
      </c>
    </row>
    <row r="94" spans="1:10" x14ac:dyDescent="0.2">
      <c r="A94" s="466">
        <f t="shared" si="5"/>
        <v>92</v>
      </c>
      <c r="B94" s="466" t="s">
        <v>1789</v>
      </c>
      <c r="C94" s="466" t="s">
        <v>3</v>
      </c>
      <c r="D94" s="466" t="s">
        <v>1643</v>
      </c>
      <c r="E94" s="466" t="s">
        <v>1790</v>
      </c>
      <c r="F94" s="466" t="s">
        <v>1607</v>
      </c>
      <c r="G94" s="467">
        <v>70000</v>
      </c>
      <c r="H94" s="467">
        <v>118000</v>
      </c>
      <c r="I94" s="467">
        <f t="shared" si="6"/>
        <v>70000</v>
      </c>
      <c r="J94" s="467">
        <v>48000</v>
      </c>
    </row>
    <row r="95" spans="1:10" x14ac:dyDescent="0.2">
      <c r="A95" s="466">
        <f t="shared" si="5"/>
        <v>93</v>
      </c>
      <c r="B95" s="466" t="s">
        <v>1793</v>
      </c>
      <c r="C95" s="466" t="s">
        <v>1604</v>
      </c>
      <c r="D95" s="466" t="s">
        <v>1643</v>
      </c>
      <c r="E95" s="466" t="s">
        <v>1705</v>
      </c>
      <c r="F95" s="466" t="s">
        <v>1615</v>
      </c>
      <c r="G95" s="467">
        <v>19891.91</v>
      </c>
      <c r="H95" s="467">
        <v>19891.91</v>
      </c>
      <c r="I95" s="467">
        <f t="shared" si="6"/>
        <v>19891.91</v>
      </c>
      <c r="J95" s="467">
        <v>0</v>
      </c>
    </row>
    <row r="96" spans="1:10" x14ac:dyDescent="0.2">
      <c r="A96" s="466">
        <f t="shared" si="5"/>
        <v>94</v>
      </c>
      <c r="B96" s="466" t="s">
        <v>1794</v>
      </c>
      <c r="C96" s="466" t="s">
        <v>1604</v>
      </c>
      <c r="D96" s="466" t="s">
        <v>1619</v>
      </c>
      <c r="E96" s="466" t="s">
        <v>1626</v>
      </c>
      <c r="F96" s="466" t="s">
        <v>1631</v>
      </c>
      <c r="G96" s="467">
        <v>50000</v>
      </c>
      <c r="H96" s="467">
        <v>50000</v>
      </c>
      <c r="I96" s="467">
        <f t="shared" si="6"/>
        <v>50000</v>
      </c>
      <c r="J96" s="467">
        <v>0</v>
      </c>
    </row>
    <row r="97" spans="1:10" x14ac:dyDescent="0.2">
      <c r="A97" s="466">
        <f t="shared" si="5"/>
        <v>95</v>
      </c>
      <c r="B97" s="466" t="s">
        <v>1795</v>
      </c>
      <c r="C97" s="466" t="s">
        <v>1604</v>
      </c>
      <c r="D97" s="466" t="s">
        <v>1619</v>
      </c>
      <c r="E97" s="466" t="s">
        <v>1626</v>
      </c>
      <c r="F97" s="466" t="s">
        <v>1631</v>
      </c>
      <c r="G97" s="467">
        <v>50000</v>
      </c>
      <c r="H97" s="467">
        <v>50000</v>
      </c>
      <c r="I97" s="467">
        <f t="shared" si="6"/>
        <v>50000</v>
      </c>
      <c r="J97" s="467">
        <v>0</v>
      </c>
    </row>
    <row r="98" spans="1:10" x14ac:dyDescent="0.2">
      <c r="A98" s="466">
        <f t="shared" si="5"/>
        <v>96</v>
      </c>
      <c r="B98" s="466" t="s">
        <v>1800</v>
      </c>
      <c r="C98" s="466" t="s">
        <v>1604</v>
      </c>
      <c r="D98" s="466" t="s">
        <v>1643</v>
      </c>
      <c r="E98" s="466" t="s">
        <v>1762</v>
      </c>
      <c r="F98" s="466" t="s">
        <v>1657</v>
      </c>
      <c r="G98" s="467">
        <v>49842</v>
      </c>
      <c r="H98" s="467">
        <v>49842</v>
      </c>
      <c r="I98" s="467">
        <f t="shared" si="6"/>
        <v>49842</v>
      </c>
      <c r="J98" s="467">
        <v>0</v>
      </c>
    </row>
    <row r="99" spans="1:10" x14ac:dyDescent="0.2">
      <c r="A99" s="466">
        <f t="shared" si="5"/>
        <v>97</v>
      </c>
      <c r="B99" s="466" t="s">
        <v>1801</v>
      </c>
      <c r="C99" s="466" t="s">
        <v>1604</v>
      </c>
      <c r="D99" s="466" t="s">
        <v>1613</v>
      </c>
      <c r="E99" s="466" t="s">
        <v>1802</v>
      </c>
      <c r="F99" s="466" t="s">
        <v>1657</v>
      </c>
      <c r="G99" s="467">
        <v>48400.85</v>
      </c>
      <c r="H99" s="467">
        <v>48400.85</v>
      </c>
      <c r="I99" s="467">
        <f t="shared" si="6"/>
        <v>48400.85</v>
      </c>
      <c r="J99" s="467">
        <v>0</v>
      </c>
    </row>
    <row r="100" spans="1:10" x14ac:dyDescent="0.2">
      <c r="A100" s="466">
        <f t="shared" si="5"/>
        <v>98</v>
      </c>
      <c r="B100" s="466" t="s">
        <v>1803</v>
      </c>
      <c r="C100" s="466" t="s">
        <v>1604</v>
      </c>
      <c r="D100" s="466" t="s">
        <v>1619</v>
      </c>
      <c r="E100" s="466" t="s">
        <v>1732</v>
      </c>
      <c r="F100" s="466" t="s">
        <v>1657</v>
      </c>
      <c r="G100" s="467">
        <v>50000</v>
      </c>
      <c r="H100" s="467">
        <v>70000</v>
      </c>
      <c r="I100" s="467">
        <f t="shared" si="6"/>
        <v>50000</v>
      </c>
      <c r="J100" s="467">
        <v>20000</v>
      </c>
    </row>
    <row r="101" spans="1:10" x14ac:dyDescent="0.2">
      <c r="A101" s="466">
        <f t="shared" si="5"/>
        <v>99</v>
      </c>
      <c r="B101" s="466" t="s">
        <v>1804</v>
      </c>
      <c r="C101" s="466" t="s">
        <v>1604</v>
      </c>
      <c r="D101" s="466" t="s">
        <v>1605</v>
      </c>
      <c r="E101" s="466" t="s">
        <v>1805</v>
      </c>
      <c r="F101" s="466" t="s">
        <v>1657</v>
      </c>
      <c r="G101" s="467">
        <v>32000</v>
      </c>
      <c r="H101" s="467">
        <v>32000</v>
      </c>
      <c r="I101" s="467">
        <f t="shared" si="6"/>
        <v>32000</v>
      </c>
      <c r="J101" s="467">
        <v>0</v>
      </c>
    </row>
    <row r="102" spans="1:10" x14ac:dyDescent="0.2">
      <c r="A102" s="466">
        <f t="shared" si="5"/>
        <v>100</v>
      </c>
      <c r="B102" s="466" t="s">
        <v>1806</v>
      </c>
      <c r="C102" s="466" t="s">
        <v>1604</v>
      </c>
      <c r="D102" s="466" t="s">
        <v>1605</v>
      </c>
      <c r="E102" s="466" t="s">
        <v>1702</v>
      </c>
      <c r="F102" s="466" t="s">
        <v>1657</v>
      </c>
      <c r="G102" s="467">
        <v>50000</v>
      </c>
      <c r="H102" s="467">
        <v>50000</v>
      </c>
      <c r="I102" s="467">
        <f t="shared" si="6"/>
        <v>50000</v>
      </c>
      <c r="J102" s="467">
        <v>0</v>
      </c>
    </row>
    <row r="103" spans="1:10" x14ac:dyDescent="0.2">
      <c r="A103" s="466">
        <f t="shared" si="5"/>
        <v>101</v>
      </c>
      <c r="B103" s="466" t="s">
        <v>1809</v>
      </c>
      <c r="C103" s="466" t="s">
        <v>1604</v>
      </c>
      <c r="D103" s="466" t="s">
        <v>1613</v>
      </c>
      <c r="E103" s="466" t="s">
        <v>1771</v>
      </c>
      <c r="F103" s="466" t="s">
        <v>1657</v>
      </c>
      <c r="G103" s="467">
        <v>49048</v>
      </c>
      <c r="H103" s="467">
        <v>49048</v>
      </c>
      <c r="I103" s="467">
        <v>48013.69</v>
      </c>
      <c r="J103" s="467">
        <v>0</v>
      </c>
    </row>
    <row r="104" spans="1:10" x14ac:dyDescent="0.2">
      <c r="A104" s="466">
        <f t="shared" si="5"/>
        <v>102</v>
      </c>
      <c r="B104" s="466" t="s">
        <v>1810</v>
      </c>
      <c r="C104" s="466" t="s">
        <v>1604</v>
      </c>
      <c r="D104" s="466" t="s">
        <v>1613</v>
      </c>
      <c r="E104" s="466" t="s">
        <v>1773</v>
      </c>
      <c r="F104" s="466" t="s">
        <v>1657</v>
      </c>
      <c r="G104" s="467">
        <v>33500</v>
      </c>
      <c r="H104" s="467">
        <v>33500</v>
      </c>
      <c r="I104" s="467">
        <f>G104</f>
        <v>33500</v>
      </c>
      <c r="J104" s="467">
        <v>0</v>
      </c>
    </row>
    <row r="105" spans="1:10" x14ac:dyDescent="0.2">
      <c r="A105" s="466">
        <f t="shared" si="5"/>
        <v>103</v>
      </c>
      <c r="B105" s="466" t="s">
        <v>1612</v>
      </c>
      <c r="C105" s="466" t="s">
        <v>1604</v>
      </c>
      <c r="D105" s="466" t="s">
        <v>1613</v>
      </c>
      <c r="E105" s="466" t="s">
        <v>1614</v>
      </c>
      <c r="F105" s="466" t="s">
        <v>1615</v>
      </c>
      <c r="G105" s="467">
        <v>50000</v>
      </c>
      <c r="H105" s="467">
        <v>135000</v>
      </c>
      <c r="I105" s="467">
        <v>50000</v>
      </c>
      <c r="J105" s="467">
        <v>85000</v>
      </c>
    </row>
    <row r="106" spans="1:10" x14ac:dyDescent="0.2">
      <c r="A106" s="466">
        <f t="shared" si="5"/>
        <v>104</v>
      </c>
      <c r="B106" s="466" t="s">
        <v>1632</v>
      </c>
      <c r="C106" s="466" t="s">
        <v>3</v>
      </c>
      <c r="D106" s="466" t="s">
        <v>1610</v>
      </c>
      <c r="E106" s="466" t="s">
        <v>1633</v>
      </c>
      <c r="F106" s="466" t="s">
        <v>1631</v>
      </c>
      <c r="G106" s="467">
        <v>70000</v>
      </c>
      <c r="H106" s="467">
        <v>70000</v>
      </c>
      <c r="I106" s="467">
        <v>69141.09</v>
      </c>
      <c r="J106" s="467">
        <v>0</v>
      </c>
    </row>
    <row r="107" spans="1:10" x14ac:dyDescent="0.2">
      <c r="A107" s="466">
        <f t="shared" si="5"/>
        <v>105</v>
      </c>
      <c r="B107" s="466" t="s">
        <v>1636</v>
      </c>
      <c r="C107" s="466" t="s">
        <v>3</v>
      </c>
      <c r="D107" s="466" t="s">
        <v>1610</v>
      </c>
      <c r="E107" s="466" t="s">
        <v>1633</v>
      </c>
      <c r="F107" s="466" t="s">
        <v>1631</v>
      </c>
      <c r="G107" s="467">
        <v>69800</v>
      </c>
      <c r="H107" s="467">
        <v>69800</v>
      </c>
      <c r="I107" s="467">
        <v>69800</v>
      </c>
      <c r="J107" s="467">
        <v>0</v>
      </c>
    </row>
    <row r="108" spans="1:10" x14ac:dyDescent="0.2">
      <c r="A108" s="466">
        <f t="shared" si="5"/>
        <v>106</v>
      </c>
      <c r="B108" s="466" t="s">
        <v>1811</v>
      </c>
      <c r="C108" s="466" t="s">
        <v>1604</v>
      </c>
      <c r="D108" s="466" t="s">
        <v>1643</v>
      </c>
      <c r="E108" s="466" t="s">
        <v>1705</v>
      </c>
      <c r="F108" s="466" t="s">
        <v>1607</v>
      </c>
      <c r="G108" s="467">
        <v>29990.720000000001</v>
      </c>
      <c r="H108" s="467">
        <v>29990.720000000001</v>
      </c>
      <c r="I108" s="467">
        <f>G108</f>
        <v>29990.720000000001</v>
      </c>
      <c r="J108" s="467">
        <v>0</v>
      </c>
    </row>
    <row r="109" spans="1:10" x14ac:dyDescent="0.2">
      <c r="A109" s="466">
        <f t="shared" si="5"/>
        <v>107</v>
      </c>
      <c r="B109" s="466" t="s">
        <v>1812</v>
      </c>
      <c r="C109" s="466" t="s">
        <v>1604</v>
      </c>
      <c r="D109" s="466" t="s">
        <v>1613</v>
      </c>
      <c r="E109" s="466" t="s">
        <v>1707</v>
      </c>
      <c r="F109" s="466" t="s">
        <v>1615</v>
      </c>
      <c r="G109" s="467">
        <v>50000</v>
      </c>
      <c r="H109" s="467">
        <v>50000</v>
      </c>
      <c r="I109" s="467">
        <f>G109</f>
        <v>50000</v>
      </c>
      <c r="J109" s="467">
        <v>0</v>
      </c>
    </row>
    <row r="110" spans="1:10" x14ac:dyDescent="0.2">
      <c r="A110" s="466">
        <f t="shared" si="5"/>
        <v>108</v>
      </c>
      <c r="B110" s="466" t="s">
        <v>1718</v>
      </c>
      <c r="C110" s="466" t="s">
        <v>1604</v>
      </c>
      <c r="D110" s="466" t="s">
        <v>1613</v>
      </c>
      <c r="E110" s="466" t="s">
        <v>1663</v>
      </c>
      <c r="F110" s="466" t="s">
        <v>1657</v>
      </c>
      <c r="G110" s="467">
        <v>50000</v>
      </c>
      <c r="H110" s="467">
        <v>50000</v>
      </c>
      <c r="I110" s="467">
        <f>G110</f>
        <v>50000</v>
      </c>
      <c r="J110" s="467">
        <v>0</v>
      </c>
    </row>
    <row r="111" spans="1:10" x14ac:dyDescent="0.2">
      <c r="A111" s="466">
        <f t="shared" si="5"/>
        <v>109</v>
      </c>
      <c r="B111" s="466" t="s">
        <v>1798</v>
      </c>
      <c r="C111" s="466" t="s">
        <v>1604</v>
      </c>
      <c r="D111" s="466" t="s">
        <v>1613</v>
      </c>
      <c r="E111" s="466" t="s">
        <v>1754</v>
      </c>
      <c r="F111" s="466" t="s">
        <v>1631</v>
      </c>
      <c r="G111" s="467">
        <v>50000</v>
      </c>
      <c r="H111" s="467">
        <v>80000</v>
      </c>
      <c r="I111" s="467">
        <v>47583.948437500003</v>
      </c>
      <c r="J111" s="467">
        <v>30000</v>
      </c>
    </row>
    <row r="112" spans="1:10" x14ac:dyDescent="0.2">
      <c r="A112" s="466">
        <f t="shared" si="5"/>
        <v>110</v>
      </c>
      <c r="B112" s="466" t="s">
        <v>1813</v>
      </c>
      <c r="C112" s="466" t="s">
        <v>1604</v>
      </c>
      <c r="D112" s="466" t="s">
        <v>1613</v>
      </c>
      <c r="E112" s="466" t="s">
        <v>1814</v>
      </c>
      <c r="F112" s="466" t="s">
        <v>1657</v>
      </c>
      <c r="G112" s="467">
        <v>49624.639999999999</v>
      </c>
      <c r="H112" s="467">
        <v>49624.639999999999</v>
      </c>
      <c r="I112" s="467">
        <f>G112</f>
        <v>49624.639999999999</v>
      </c>
      <c r="J112" s="467">
        <v>0</v>
      </c>
    </row>
    <row r="113" spans="1:10" x14ac:dyDescent="0.2">
      <c r="A113" s="466">
        <f t="shared" si="5"/>
        <v>111</v>
      </c>
      <c r="B113" s="466" t="s">
        <v>1720</v>
      </c>
      <c r="C113" s="466" t="s">
        <v>1604</v>
      </c>
      <c r="D113" s="466" t="s">
        <v>1613</v>
      </c>
      <c r="E113" s="466" t="s">
        <v>1721</v>
      </c>
      <c r="F113" s="466" t="s">
        <v>1607</v>
      </c>
      <c r="G113" s="467">
        <v>50000</v>
      </c>
      <c r="H113" s="467">
        <v>54306.400000000001</v>
      </c>
      <c r="I113" s="467">
        <f>G113</f>
        <v>50000</v>
      </c>
      <c r="J113" s="467">
        <v>4306.3999999999996</v>
      </c>
    </row>
    <row r="114" spans="1:10" x14ac:dyDescent="0.2">
      <c r="A114" s="466">
        <f t="shared" si="5"/>
        <v>112</v>
      </c>
      <c r="B114" s="466" t="s">
        <v>1817</v>
      </c>
      <c r="C114" s="466" t="s">
        <v>1604</v>
      </c>
      <c r="D114" s="466" t="s">
        <v>1613</v>
      </c>
      <c r="E114" s="466" t="s">
        <v>1818</v>
      </c>
      <c r="F114" s="466" t="s">
        <v>1657</v>
      </c>
      <c r="G114" s="467">
        <v>50000</v>
      </c>
      <c r="H114" s="467">
        <v>50000</v>
      </c>
      <c r="I114" s="467">
        <v>49836.19</v>
      </c>
      <c r="J114" s="467">
        <v>0</v>
      </c>
    </row>
    <row r="115" spans="1:10" x14ac:dyDescent="0.2">
      <c r="A115" s="466">
        <f t="shared" si="5"/>
        <v>113</v>
      </c>
      <c r="B115" s="466" t="s">
        <v>1725</v>
      </c>
      <c r="C115" s="466" t="s">
        <v>1604</v>
      </c>
      <c r="D115" s="466" t="s">
        <v>1610</v>
      </c>
      <c r="E115" s="466" t="s">
        <v>1726</v>
      </c>
      <c r="F115" s="466" t="s">
        <v>1631</v>
      </c>
      <c r="G115" s="467">
        <v>50000</v>
      </c>
      <c r="H115" s="467">
        <v>50000</v>
      </c>
      <c r="I115" s="467">
        <f t="shared" ref="I115:I124" si="7">G115</f>
        <v>50000</v>
      </c>
      <c r="J115" s="467">
        <v>0</v>
      </c>
    </row>
    <row r="116" spans="1:10" x14ac:dyDescent="0.2">
      <c r="A116" s="466">
        <f t="shared" si="5"/>
        <v>114</v>
      </c>
      <c r="B116" s="466" t="s">
        <v>1787</v>
      </c>
      <c r="C116" s="466" t="s">
        <v>1604</v>
      </c>
      <c r="D116" s="466" t="s">
        <v>1613</v>
      </c>
      <c r="E116" s="466" t="s">
        <v>1788</v>
      </c>
      <c r="F116" s="466" t="s">
        <v>1607</v>
      </c>
      <c r="G116" s="467">
        <v>50000</v>
      </c>
      <c r="H116" s="467">
        <v>55732.55</v>
      </c>
      <c r="I116" s="467">
        <f t="shared" si="7"/>
        <v>50000</v>
      </c>
      <c r="J116" s="467">
        <v>5732.55</v>
      </c>
    </row>
    <row r="117" spans="1:10" x14ac:dyDescent="0.2">
      <c r="A117" s="466">
        <f t="shared" si="5"/>
        <v>115</v>
      </c>
      <c r="B117" s="466" t="s">
        <v>1819</v>
      </c>
      <c r="C117" s="466" t="s">
        <v>1604</v>
      </c>
      <c r="D117" s="466" t="s">
        <v>1610</v>
      </c>
      <c r="E117" s="466" t="s">
        <v>1820</v>
      </c>
      <c r="F117" s="466" t="s">
        <v>1631</v>
      </c>
      <c r="G117" s="467">
        <v>42500</v>
      </c>
      <c r="H117" s="467">
        <v>42500</v>
      </c>
      <c r="I117" s="467">
        <f t="shared" si="7"/>
        <v>42500</v>
      </c>
      <c r="J117" s="467">
        <v>0</v>
      </c>
    </row>
    <row r="118" spans="1:10" x14ac:dyDescent="0.2">
      <c r="A118" s="466">
        <f t="shared" si="5"/>
        <v>116</v>
      </c>
      <c r="B118" s="466" t="s">
        <v>1821</v>
      </c>
      <c r="C118" s="466" t="s">
        <v>1604</v>
      </c>
      <c r="D118" s="466" t="s">
        <v>1610</v>
      </c>
      <c r="E118" s="466" t="s">
        <v>1822</v>
      </c>
      <c r="F118" s="466" t="s">
        <v>1631</v>
      </c>
      <c r="G118" s="467">
        <v>50000</v>
      </c>
      <c r="H118" s="467">
        <v>50000</v>
      </c>
      <c r="I118" s="467">
        <f t="shared" si="7"/>
        <v>50000</v>
      </c>
      <c r="J118" s="467">
        <v>0</v>
      </c>
    </row>
    <row r="119" spans="1:10" x14ac:dyDescent="0.2">
      <c r="A119" s="466">
        <f t="shared" si="5"/>
        <v>117</v>
      </c>
      <c r="B119" s="466" t="s">
        <v>1823</v>
      </c>
      <c r="C119" s="466" t="s">
        <v>1604</v>
      </c>
      <c r="D119" s="466" t="s">
        <v>1619</v>
      </c>
      <c r="E119" s="466" t="s">
        <v>1824</v>
      </c>
      <c r="F119" s="466" t="s">
        <v>1631</v>
      </c>
      <c r="G119" s="467">
        <v>50000</v>
      </c>
      <c r="H119" s="467">
        <v>50000</v>
      </c>
      <c r="I119" s="467">
        <f t="shared" si="7"/>
        <v>50000</v>
      </c>
      <c r="J119" s="467">
        <v>0</v>
      </c>
    </row>
    <row r="120" spans="1:10" x14ac:dyDescent="0.2">
      <c r="A120" s="466">
        <f t="shared" si="5"/>
        <v>118</v>
      </c>
      <c r="B120" s="466" t="s">
        <v>1731</v>
      </c>
      <c r="C120" s="466" t="s">
        <v>1604</v>
      </c>
      <c r="D120" s="466" t="s">
        <v>1619</v>
      </c>
      <c r="E120" s="466" t="s">
        <v>1732</v>
      </c>
      <c r="F120" s="466" t="s">
        <v>1657</v>
      </c>
      <c r="G120" s="467">
        <v>50000</v>
      </c>
      <c r="H120" s="467">
        <v>50000</v>
      </c>
      <c r="I120" s="467">
        <f t="shared" si="7"/>
        <v>50000</v>
      </c>
      <c r="J120" s="467">
        <v>0</v>
      </c>
    </row>
    <row r="121" spans="1:10" x14ac:dyDescent="0.2">
      <c r="A121" s="466">
        <f t="shared" si="5"/>
        <v>119</v>
      </c>
      <c r="B121" s="466" t="s">
        <v>1734</v>
      </c>
      <c r="C121" s="466" t="s">
        <v>3</v>
      </c>
      <c r="D121" s="466" t="s">
        <v>1613</v>
      </c>
      <c r="E121" s="466" t="s">
        <v>1707</v>
      </c>
      <c r="F121" s="466" t="s">
        <v>1657</v>
      </c>
      <c r="G121" s="467">
        <v>70000</v>
      </c>
      <c r="H121" s="467">
        <v>450000</v>
      </c>
      <c r="I121" s="467">
        <f t="shared" si="7"/>
        <v>70000</v>
      </c>
      <c r="J121" s="467">
        <v>380000</v>
      </c>
    </row>
    <row r="122" spans="1:10" x14ac:dyDescent="0.2">
      <c r="A122" s="466">
        <f t="shared" si="5"/>
        <v>120</v>
      </c>
      <c r="B122" s="466" t="s">
        <v>1735</v>
      </c>
      <c r="C122" s="466" t="s">
        <v>1604</v>
      </c>
      <c r="D122" s="466" t="s">
        <v>1613</v>
      </c>
      <c r="E122" s="466" t="s">
        <v>1733</v>
      </c>
      <c r="F122" s="466" t="s">
        <v>1657</v>
      </c>
      <c r="G122" s="467">
        <v>50000</v>
      </c>
      <c r="H122" s="467">
        <v>360470</v>
      </c>
      <c r="I122" s="467">
        <f t="shared" si="7"/>
        <v>50000</v>
      </c>
      <c r="J122" s="467">
        <v>310470</v>
      </c>
    </row>
    <row r="123" spans="1:10" x14ac:dyDescent="0.2">
      <c r="A123" s="466">
        <f t="shared" si="5"/>
        <v>121</v>
      </c>
      <c r="B123" s="466" t="s">
        <v>1736</v>
      </c>
      <c r="C123" s="466" t="s">
        <v>3</v>
      </c>
      <c r="D123" s="466" t="s">
        <v>1613</v>
      </c>
      <c r="E123" s="466" t="s">
        <v>1707</v>
      </c>
      <c r="F123" s="466" t="s">
        <v>1657</v>
      </c>
      <c r="G123" s="467">
        <v>70000</v>
      </c>
      <c r="H123" s="467">
        <v>400000</v>
      </c>
      <c r="I123" s="467">
        <f t="shared" si="7"/>
        <v>70000</v>
      </c>
      <c r="J123" s="467">
        <v>330000</v>
      </c>
    </row>
    <row r="124" spans="1:10" x14ac:dyDescent="0.2">
      <c r="A124" s="466">
        <f t="shared" si="5"/>
        <v>122</v>
      </c>
      <c r="B124" s="466" t="s">
        <v>1737</v>
      </c>
      <c r="C124" s="466" t="s">
        <v>3</v>
      </c>
      <c r="D124" s="466" t="s">
        <v>1613</v>
      </c>
      <c r="E124" s="466" t="s">
        <v>1707</v>
      </c>
      <c r="F124" s="466" t="s">
        <v>1657</v>
      </c>
      <c r="G124" s="467">
        <v>70000</v>
      </c>
      <c r="H124" s="467">
        <v>500000</v>
      </c>
      <c r="I124" s="467">
        <f t="shared" si="7"/>
        <v>70000</v>
      </c>
      <c r="J124" s="467">
        <v>430000</v>
      </c>
    </row>
    <row r="125" spans="1:10" x14ac:dyDescent="0.2">
      <c r="A125" s="466">
        <f t="shared" si="5"/>
        <v>123</v>
      </c>
      <c r="B125" s="466" t="s">
        <v>1825</v>
      </c>
      <c r="C125" s="466" t="s">
        <v>1604</v>
      </c>
      <c r="D125" s="466" t="s">
        <v>1613</v>
      </c>
      <c r="E125" s="466" t="s">
        <v>1826</v>
      </c>
      <c r="F125" s="466" t="s">
        <v>1657</v>
      </c>
      <c r="G125" s="467">
        <v>50000</v>
      </c>
      <c r="H125" s="467">
        <v>97600</v>
      </c>
      <c r="I125" s="467">
        <v>38601.434426229505</v>
      </c>
      <c r="J125" s="467">
        <v>47600</v>
      </c>
    </row>
    <row r="126" spans="1:10" x14ac:dyDescent="0.2">
      <c r="A126" s="466">
        <f t="shared" si="5"/>
        <v>124</v>
      </c>
      <c r="B126" s="466" t="s">
        <v>1827</v>
      </c>
      <c r="C126" s="466" t="s">
        <v>3</v>
      </c>
      <c r="D126" s="466" t="s">
        <v>1619</v>
      </c>
      <c r="E126" s="466" t="s">
        <v>1828</v>
      </c>
      <c r="F126" s="466" t="s">
        <v>1690</v>
      </c>
      <c r="G126" s="467">
        <v>53600</v>
      </c>
      <c r="H126" s="467">
        <v>53600</v>
      </c>
      <c r="I126" s="467">
        <f>G126</f>
        <v>53600</v>
      </c>
      <c r="J126" s="467">
        <v>0</v>
      </c>
    </row>
    <row r="127" spans="1:10" x14ac:dyDescent="0.2">
      <c r="A127" s="466">
        <f t="shared" si="5"/>
        <v>125</v>
      </c>
      <c r="B127" s="466" t="s">
        <v>1829</v>
      </c>
      <c r="C127" s="466" t="s">
        <v>3</v>
      </c>
      <c r="D127" s="466" t="s">
        <v>1619</v>
      </c>
      <c r="E127" s="466" t="s">
        <v>1830</v>
      </c>
      <c r="F127" s="466" t="s">
        <v>1690</v>
      </c>
      <c r="G127" s="467">
        <v>26800</v>
      </c>
      <c r="H127" s="467">
        <v>26800</v>
      </c>
      <c r="I127" s="467">
        <f>G127</f>
        <v>26800</v>
      </c>
      <c r="J127" s="467">
        <v>0</v>
      </c>
    </row>
    <row r="128" spans="1:10" x14ac:dyDescent="0.2">
      <c r="A128" s="466">
        <f t="shared" si="5"/>
        <v>126</v>
      </c>
      <c r="B128" s="466" t="s">
        <v>1832</v>
      </c>
      <c r="C128" s="466" t="s">
        <v>1604</v>
      </c>
      <c r="D128" s="466" t="s">
        <v>1610</v>
      </c>
      <c r="E128" s="466" t="s">
        <v>1820</v>
      </c>
      <c r="F128" s="466" t="s">
        <v>1631</v>
      </c>
      <c r="G128" s="467">
        <v>48750</v>
      </c>
      <c r="H128" s="467">
        <v>48750</v>
      </c>
      <c r="I128" s="467">
        <f>G128</f>
        <v>48750</v>
      </c>
      <c r="J128" s="467">
        <v>0</v>
      </c>
    </row>
    <row r="129" spans="1:10" x14ac:dyDescent="0.2">
      <c r="A129" s="466">
        <f t="shared" si="5"/>
        <v>127</v>
      </c>
      <c r="B129" s="466" t="s">
        <v>1833</v>
      </c>
      <c r="C129" s="466" t="s">
        <v>1604</v>
      </c>
      <c r="D129" s="466" t="s">
        <v>1610</v>
      </c>
      <c r="E129" s="466" t="s">
        <v>1820</v>
      </c>
      <c r="F129" s="466" t="s">
        <v>1631</v>
      </c>
      <c r="G129" s="467">
        <v>43900</v>
      </c>
      <c r="H129" s="467">
        <v>43900</v>
      </c>
      <c r="I129" s="467">
        <f>G129</f>
        <v>43900</v>
      </c>
      <c r="J129" s="467">
        <v>0</v>
      </c>
    </row>
    <row r="130" spans="1:10" x14ac:dyDescent="0.2">
      <c r="A130" s="466">
        <f t="shared" si="5"/>
        <v>128</v>
      </c>
      <c r="B130" s="466" t="s">
        <v>1834</v>
      </c>
      <c r="C130" s="466" t="s">
        <v>1604</v>
      </c>
      <c r="D130" s="466" t="s">
        <v>1613</v>
      </c>
      <c r="E130" s="466" t="s">
        <v>1835</v>
      </c>
      <c r="F130" s="466" t="s">
        <v>1631</v>
      </c>
      <c r="G130" s="467">
        <v>50000</v>
      </c>
      <c r="H130" s="467">
        <v>163471.82</v>
      </c>
      <c r="I130" s="467">
        <v>48429.98169348087</v>
      </c>
      <c r="J130" s="467">
        <v>113471.82</v>
      </c>
    </row>
    <row r="131" spans="1:10" x14ac:dyDescent="0.2">
      <c r="A131" s="466">
        <f t="shared" si="5"/>
        <v>129</v>
      </c>
      <c r="B131" s="466" t="s">
        <v>1836</v>
      </c>
      <c r="C131" s="466" t="s">
        <v>1604</v>
      </c>
      <c r="D131" s="466" t="s">
        <v>1619</v>
      </c>
      <c r="E131" s="466" t="s">
        <v>1837</v>
      </c>
      <c r="F131" s="466" t="s">
        <v>1631</v>
      </c>
      <c r="G131" s="467">
        <v>50000</v>
      </c>
      <c r="H131" s="467">
        <v>50000</v>
      </c>
      <c r="I131" s="467">
        <f>G131</f>
        <v>50000</v>
      </c>
      <c r="J131" s="467">
        <v>0</v>
      </c>
    </row>
    <row r="132" spans="1:10" x14ac:dyDescent="0.2">
      <c r="A132" s="466">
        <f t="shared" si="5"/>
        <v>130</v>
      </c>
      <c r="B132" s="466" t="s">
        <v>1838</v>
      </c>
      <c r="C132" s="466" t="s">
        <v>1604</v>
      </c>
      <c r="D132" s="466" t="s">
        <v>1619</v>
      </c>
      <c r="E132" s="466" t="s">
        <v>1837</v>
      </c>
      <c r="F132" s="466" t="s">
        <v>1631</v>
      </c>
      <c r="G132" s="467">
        <v>50000</v>
      </c>
      <c r="H132" s="467">
        <v>50000</v>
      </c>
      <c r="I132" s="467">
        <f>G132</f>
        <v>50000</v>
      </c>
      <c r="J132" s="467">
        <v>0</v>
      </c>
    </row>
    <row r="133" spans="1:10" x14ac:dyDescent="0.2">
      <c r="A133" s="466">
        <f t="shared" ref="A133:A192" si="8">A132+1</f>
        <v>131</v>
      </c>
      <c r="B133" s="466" t="s">
        <v>1839</v>
      </c>
      <c r="C133" s="466" t="s">
        <v>1604</v>
      </c>
      <c r="D133" s="466" t="s">
        <v>1619</v>
      </c>
      <c r="E133" s="466" t="s">
        <v>1824</v>
      </c>
      <c r="F133" s="466" t="s">
        <v>1631</v>
      </c>
      <c r="G133" s="467">
        <v>50000</v>
      </c>
      <c r="H133" s="467">
        <v>50000</v>
      </c>
      <c r="I133" s="467">
        <f>G133</f>
        <v>50000</v>
      </c>
      <c r="J133" s="467">
        <v>0</v>
      </c>
    </row>
    <row r="134" spans="1:10" x14ac:dyDescent="0.2">
      <c r="A134" s="466">
        <f t="shared" si="8"/>
        <v>132</v>
      </c>
      <c r="B134" s="466" t="s">
        <v>1768</v>
      </c>
      <c r="C134" s="466" t="s">
        <v>3</v>
      </c>
      <c r="D134" s="466" t="s">
        <v>1613</v>
      </c>
      <c r="E134" s="466" t="s">
        <v>1707</v>
      </c>
      <c r="F134" s="466" t="s">
        <v>1657</v>
      </c>
      <c r="G134" s="467">
        <v>70000</v>
      </c>
      <c r="H134" s="467">
        <v>350000</v>
      </c>
      <c r="I134" s="467">
        <f>G134</f>
        <v>70000</v>
      </c>
      <c r="J134" s="467">
        <v>0</v>
      </c>
    </row>
    <row r="135" spans="1:10" x14ac:dyDescent="0.2">
      <c r="A135" s="466">
        <f t="shared" si="8"/>
        <v>133</v>
      </c>
      <c r="B135" s="466" t="s">
        <v>1770</v>
      </c>
      <c r="C135" s="466" t="s">
        <v>1604</v>
      </c>
      <c r="D135" s="466" t="s">
        <v>1613</v>
      </c>
      <c r="E135" s="466" t="s">
        <v>1771</v>
      </c>
      <c r="F135" s="466" t="s">
        <v>1657</v>
      </c>
      <c r="G135" s="467">
        <v>49832</v>
      </c>
      <c r="H135" s="467">
        <v>49832</v>
      </c>
      <c r="I135" s="467">
        <v>49645.69</v>
      </c>
      <c r="J135" s="467">
        <v>0</v>
      </c>
    </row>
    <row r="136" spans="1:10" x14ac:dyDescent="0.2">
      <c r="A136" s="466">
        <f t="shared" si="8"/>
        <v>134</v>
      </c>
      <c r="B136" s="466" t="s">
        <v>1840</v>
      </c>
      <c r="C136" s="466" t="s">
        <v>1604</v>
      </c>
      <c r="D136" s="466" t="s">
        <v>1619</v>
      </c>
      <c r="E136" s="466" t="s">
        <v>1656</v>
      </c>
      <c r="F136" s="466" t="s">
        <v>1657</v>
      </c>
      <c r="G136" s="467">
        <v>49990.7</v>
      </c>
      <c r="H136" s="467">
        <v>49990.7</v>
      </c>
      <c r="I136" s="467">
        <f t="shared" ref="I136:I141" si="9">G136</f>
        <v>49990.7</v>
      </c>
      <c r="J136" s="467">
        <v>0</v>
      </c>
    </row>
    <row r="137" spans="1:10" x14ac:dyDescent="0.2">
      <c r="A137" s="466">
        <f t="shared" si="8"/>
        <v>135</v>
      </c>
      <c r="B137" s="466" t="s">
        <v>1841</v>
      </c>
      <c r="C137" s="466" t="s">
        <v>1604</v>
      </c>
      <c r="D137" s="466" t="s">
        <v>1613</v>
      </c>
      <c r="E137" s="466" t="s">
        <v>1842</v>
      </c>
      <c r="F137" s="466" t="s">
        <v>1657</v>
      </c>
      <c r="G137" s="467">
        <v>50000</v>
      </c>
      <c r="H137" s="467">
        <v>55000</v>
      </c>
      <c r="I137" s="467">
        <f t="shared" si="9"/>
        <v>50000</v>
      </c>
      <c r="J137" s="467">
        <v>5000</v>
      </c>
    </row>
    <row r="138" spans="1:10" x14ac:dyDescent="0.2">
      <c r="A138" s="466">
        <f t="shared" si="8"/>
        <v>136</v>
      </c>
      <c r="B138" s="466" t="s">
        <v>1843</v>
      </c>
      <c r="C138" s="466" t="s">
        <v>1604</v>
      </c>
      <c r="D138" s="466" t="s">
        <v>1613</v>
      </c>
      <c r="E138" s="466" t="s">
        <v>1844</v>
      </c>
      <c r="F138" s="466" t="s">
        <v>1657</v>
      </c>
      <c r="G138" s="467">
        <v>50000</v>
      </c>
      <c r="H138" s="467">
        <v>50000</v>
      </c>
      <c r="I138" s="467">
        <f t="shared" si="9"/>
        <v>50000</v>
      </c>
      <c r="J138" s="467">
        <v>0</v>
      </c>
    </row>
    <row r="139" spans="1:10" x14ac:dyDescent="0.2">
      <c r="A139" s="466">
        <f t="shared" si="8"/>
        <v>137</v>
      </c>
      <c r="B139" s="466" t="s">
        <v>1845</v>
      </c>
      <c r="C139" s="466" t="s">
        <v>1604</v>
      </c>
      <c r="D139" s="466" t="s">
        <v>1613</v>
      </c>
      <c r="E139" s="466" t="s">
        <v>1846</v>
      </c>
      <c r="F139" s="466" t="s">
        <v>1657</v>
      </c>
      <c r="G139" s="467">
        <v>50000</v>
      </c>
      <c r="H139" s="467">
        <v>50000</v>
      </c>
      <c r="I139" s="467">
        <f t="shared" si="9"/>
        <v>50000</v>
      </c>
      <c r="J139" s="467">
        <v>0</v>
      </c>
    </row>
    <row r="140" spans="1:10" x14ac:dyDescent="0.2">
      <c r="A140" s="466">
        <f t="shared" si="8"/>
        <v>138</v>
      </c>
      <c r="B140" s="466" t="s">
        <v>1775</v>
      </c>
      <c r="C140" s="466" t="s">
        <v>1604</v>
      </c>
      <c r="D140" s="466" t="s">
        <v>1605</v>
      </c>
      <c r="E140" s="466" t="s">
        <v>1776</v>
      </c>
      <c r="F140" s="466" t="s">
        <v>1615</v>
      </c>
      <c r="G140" s="467">
        <v>50000</v>
      </c>
      <c r="H140" s="467">
        <v>53921</v>
      </c>
      <c r="I140" s="467">
        <f t="shared" si="9"/>
        <v>50000</v>
      </c>
      <c r="J140" s="467">
        <v>3921</v>
      </c>
    </row>
    <row r="141" spans="1:10" x14ac:dyDescent="0.2">
      <c r="A141" s="466">
        <f t="shared" si="8"/>
        <v>139</v>
      </c>
      <c r="B141" s="466" t="s">
        <v>1777</v>
      </c>
      <c r="C141" s="466" t="s">
        <v>1604</v>
      </c>
      <c r="D141" s="466" t="s">
        <v>1605</v>
      </c>
      <c r="E141" s="466" t="s">
        <v>1776</v>
      </c>
      <c r="F141" s="466" t="s">
        <v>1615</v>
      </c>
      <c r="G141" s="467">
        <v>50000</v>
      </c>
      <c r="H141" s="467">
        <v>54942</v>
      </c>
      <c r="I141" s="467">
        <f t="shared" si="9"/>
        <v>50000</v>
      </c>
      <c r="J141" s="467">
        <v>4942</v>
      </c>
    </row>
    <row r="142" spans="1:10" x14ac:dyDescent="0.2">
      <c r="A142" s="466">
        <f t="shared" si="8"/>
        <v>140</v>
      </c>
      <c r="B142" s="466" t="s">
        <v>1778</v>
      </c>
      <c r="C142" s="466" t="s">
        <v>1604</v>
      </c>
      <c r="D142" s="466" t="s">
        <v>1613</v>
      </c>
      <c r="E142" s="466" t="s">
        <v>1779</v>
      </c>
      <c r="F142" s="466" t="s">
        <v>1615</v>
      </c>
      <c r="G142" s="467">
        <v>50000</v>
      </c>
      <c r="H142" s="467">
        <v>50000</v>
      </c>
      <c r="I142" s="467">
        <v>48810</v>
      </c>
      <c r="J142" s="467">
        <v>0</v>
      </c>
    </row>
    <row r="143" spans="1:10" x14ac:dyDescent="0.2">
      <c r="A143" s="466">
        <f t="shared" si="8"/>
        <v>141</v>
      </c>
      <c r="B143" s="466" t="s">
        <v>1783</v>
      </c>
      <c r="C143" s="466" t="s">
        <v>1604</v>
      </c>
      <c r="D143" s="466" t="s">
        <v>1605</v>
      </c>
      <c r="E143" s="466" t="s">
        <v>1784</v>
      </c>
      <c r="F143" s="466" t="s">
        <v>1631</v>
      </c>
      <c r="G143" s="467">
        <v>50000</v>
      </c>
      <c r="H143" s="467">
        <v>50000</v>
      </c>
      <c r="I143" s="467">
        <v>48416.46</v>
      </c>
      <c r="J143" s="467">
        <v>0</v>
      </c>
    </row>
    <row r="144" spans="1:10" x14ac:dyDescent="0.2">
      <c r="A144" s="466">
        <f t="shared" si="8"/>
        <v>142</v>
      </c>
      <c r="B144" s="466" t="s">
        <v>1815</v>
      </c>
      <c r="C144" s="466" t="s">
        <v>1604</v>
      </c>
      <c r="D144" s="466" t="s">
        <v>1610</v>
      </c>
      <c r="E144" s="466" t="s">
        <v>1816</v>
      </c>
      <c r="F144" s="466" t="s">
        <v>1607</v>
      </c>
      <c r="G144" s="467">
        <v>50000</v>
      </c>
      <c r="H144" s="467">
        <v>68800</v>
      </c>
      <c r="I144" s="467">
        <f>G144</f>
        <v>50000</v>
      </c>
      <c r="J144" s="467">
        <v>18800</v>
      </c>
    </row>
    <row r="145" spans="1:10" x14ac:dyDescent="0.2">
      <c r="A145" s="466">
        <f t="shared" si="8"/>
        <v>143</v>
      </c>
      <c r="B145" s="466" t="s">
        <v>1847</v>
      </c>
      <c r="C145" s="466" t="s">
        <v>1604</v>
      </c>
      <c r="D145" s="466" t="s">
        <v>1619</v>
      </c>
      <c r="E145" s="466" t="s">
        <v>1848</v>
      </c>
      <c r="F145" s="466" t="s">
        <v>1631</v>
      </c>
      <c r="G145" s="467">
        <v>50000</v>
      </c>
      <c r="H145" s="467">
        <v>50000</v>
      </c>
      <c r="I145" s="467">
        <v>49267.567499999997</v>
      </c>
      <c r="J145" s="467">
        <v>0</v>
      </c>
    </row>
    <row r="146" spans="1:10" x14ac:dyDescent="0.2">
      <c r="A146" s="466">
        <f t="shared" si="8"/>
        <v>144</v>
      </c>
      <c r="B146" s="466" t="s">
        <v>1786</v>
      </c>
      <c r="C146" s="466" t="s">
        <v>1604</v>
      </c>
      <c r="D146" s="466" t="s">
        <v>1613</v>
      </c>
      <c r="E146" s="466" t="s">
        <v>1733</v>
      </c>
      <c r="F146" s="466" t="s">
        <v>1690</v>
      </c>
      <c r="G146" s="467">
        <v>50000</v>
      </c>
      <c r="H146" s="467">
        <v>162710</v>
      </c>
      <c r="I146" s="467">
        <f t="shared" ref="I146:I148" si="10">G146</f>
        <v>50000</v>
      </c>
      <c r="J146" s="467">
        <v>112710</v>
      </c>
    </row>
    <row r="147" spans="1:10" x14ac:dyDescent="0.2">
      <c r="A147" s="466">
        <f t="shared" si="8"/>
        <v>145</v>
      </c>
      <c r="B147" s="466" t="s">
        <v>1852</v>
      </c>
      <c r="C147" s="466" t="s">
        <v>3</v>
      </c>
      <c r="D147" s="466" t="s">
        <v>1619</v>
      </c>
      <c r="E147" s="466" t="s">
        <v>1831</v>
      </c>
      <c r="F147" s="466" t="s">
        <v>1690</v>
      </c>
      <c r="G147" s="467">
        <v>53600</v>
      </c>
      <c r="H147" s="467">
        <v>53600</v>
      </c>
      <c r="I147" s="467">
        <f t="shared" si="10"/>
        <v>53600</v>
      </c>
      <c r="J147" s="467">
        <v>0</v>
      </c>
    </row>
    <row r="148" spans="1:10" x14ac:dyDescent="0.2">
      <c r="A148" s="466">
        <f t="shared" si="8"/>
        <v>146</v>
      </c>
      <c r="B148" s="466" t="s">
        <v>1791</v>
      </c>
      <c r="C148" s="466" t="s">
        <v>1604</v>
      </c>
      <c r="D148" s="466" t="s">
        <v>1619</v>
      </c>
      <c r="E148" s="466" t="s">
        <v>1792</v>
      </c>
      <c r="F148" s="466" t="s">
        <v>1615</v>
      </c>
      <c r="G148" s="467">
        <v>50000</v>
      </c>
      <c r="H148" s="467">
        <v>50000</v>
      </c>
      <c r="I148" s="467">
        <f t="shared" si="10"/>
        <v>50000</v>
      </c>
      <c r="J148" s="467">
        <v>0</v>
      </c>
    </row>
    <row r="149" spans="1:10" x14ac:dyDescent="0.2">
      <c r="A149" s="466">
        <f t="shared" si="8"/>
        <v>147</v>
      </c>
      <c r="B149" s="466" t="s">
        <v>1796</v>
      </c>
      <c r="C149" s="466" t="s">
        <v>1604</v>
      </c>
      <c r="D149" s="466" t="s">
        <v>1613</v>
      </c>
      <c r="E149" s="466" t="s">
        <v>1785</v>
      </c>
      <c r="F149" s="466" t="s">
        <v>1631</v>
      </c>
      <c r="G149" s="467">
        <v>49987</v>
      </c>
      <c r="H149" s="467">
        <v>49987</v>
      </c>
      <c r="I149" s="467">
        <v>49237</v>
      </c>
      <c r="J149" s="467">
        <v>0</v>
      </c>
    </row>
    <row r="150" spans="1:10" x14ac:dyDescent="0.2">
      <c r="A150" s="466">
        <f t="shared" si="8"/>
        <v>148</v>
      </c>
      <c r="B150" s="466" t="s">
        <v>1797</v>
      </c>
      <c r="C150" s="466" t="s">
        <v>1604</v>
      </c>
      <c r="D150" s="466" t="s">
        <v>1613</v>
      </c>
      <c r="E150" s="466" t="s">
        <v>1785</v>
      </c>
      <c r="F150" s="466" t="s">
        <v>1631</v>
      </c>
      <c r="G150" s="467">
        <v>49987</v>
      </c>
      <c r="H150" s="467">
        <v>49987</v>
      </c>
      <c r="I150" s="467">
        <v>49237</v>
      </c>
      <c r="J150" s="467">
        <v>0</v>
      </c>
    </row>
    <row r="151" spans="1:10" x14ac:dyDescent="0.2">
      <c r="A151" s="466">
        <f t="shared" si="8"/>
        <v>149</v>
      </c>
      <c r="B151" s="466" t="s">
        <v>1853</v>
      </c>
      <c r="C151" s="466" t="s">
        <v>1604</v>
      </c>
      <c r="D151" s="466" t="s">
        <v>1613</v>
      </c>
      <c r="E151" s="466" t="s">
        <v>1723</v>
      </c>
      <c r="F151" s="466" t="s">
        <v>1615</v>
      </c>
      <c r="G151" s="467">
        <v>50000</v>
      </c>
      <c r="H151" s="467">
        <v>50000</v>
      </c>
      <c r="I151" s="467">
        <v>49293.599999999999</v>
      </c>
      <c r="J151" s="467">
        <v>0</v>
      </c>
    </row>
    <row r="152" spans="1:10" x14ac:dyDescent="0.2">
      <c r="A152" s="466">
        <f t="shared" si="8"/>
        <v>150</v>
      </c>
      <c r="B152" s="466" t="s">
        <v>1854</v>
      </c>
      <c r="C152" s="466" t="s">
        <v>1604</v>
      </c>
      <c r="D152" s="466" t="s">
        <v>1613</v>
      </c>
      <c r="E152" s="466" t="s">
        <v>1723</v>
      </c>
      <c r="F152" s="466" t="s">
        <v>1615</v>
      </c>
      <c r="G152" s="467">
        <v>50000</v>
      </c>
      <c r="H152" s="467">
        <v>50000</v>
      </c>
      <c r="I152" s="467">
        <v>49298.804499999998</v>
      </c>
      <c r="J152" s="467">
        <v>0</v>
      </c>
    </row>
    <row r="153" spans="1:10" x14ac:dyDescent="0.2">
      <c r="A153" s="466">
        <f t="shared" si="8"/>
        <v>151</v>
      </c>
      <c r="B153" s="466" t="s">
        <v>1855</v>
      </c>
      <c r="C153" s="466" t="s">
        <v>1604</v>
      </c>
      <c r="D153" s="466" t="s">
        <v>1619</v>
      </c>
      <c r="E153" s="466" t="s">
        <v>1824</v>
      </c>
      <c r="F153" s="466" t="s">
        <v>1631</v>
      </c>
      <c r="G153" s="467">
        <v>50000</v>
      </c>
      <c r="H153" s="467">
        <v>50000</v>
      </c>
      <c r="I153" s="467">
        <f t="shared" ref="I153:I168" si="11">G153</f>
        <v>50000</v>
      </c>
      <c r="J153" s="467">
        <v>0</v>
      </c>
    </row>
    <row r="154" spans="1:10" x14ac:dyDescent="0.2">
      <c r="A154" s="466">
        <f t="shared" si="8"/>
        <v>152</v>
      </c>
      <c r="B154" s="466" t="s">
        <v>1696</v>
      </c>
      <c r="C154" s="466" t="s">
        <v>1604</v>
      </c>
      <c r="D154" s="466" t="s">
        <v>1619</v>
      </c>
      <c r="E154" s="466" t="s">
        <v>1656</v>
      </c>
      <c r="F154" s="466" t="s">
        <v>1657</v>
      </c>
      <c r="G154" s="467">
        <v>49846.25</v>
      </c>
      <c r="H154" s="467">
        <v>49846.25</v>
      </c>
      <c r="I154" s="467">
        <f t="shared" si="11"/>
        <v>49846.25</v>
      </c>
      <c r="J154" s="467">
        <v>0</v>
      </c>
    </row>
    <row r="155" spans="1:10" x14ac:dyDescent="0.2">
      <c r="A155" s="466">
        <f t="shared" si="8"/>
        <v>153</v>
      </c>
      <c r="B155" s="466" t="s">
        <v>1698</v>
      </c>
      <c r="C155" s="466" t="s">
        <v>1604</v>
      </c>
      <c r="D155" s="466" t="s">
        <v>1613</v>
      </c>
      <c r="E155" s="466" t="s">
        <v>1663</v>
      </c>
      <c r="F155" s="466" t="s">
        <v>1657</v>
      </c>
      <c r="G155" s="467">
        <v>50000</v>
      </c>
      <c r="H155" s="467">
        <v>50000</v>
      </c>
      <c r="I155" s="467">
        <f t="shared" si="11"/>
        <v>50000</v>
      </c>
      <c r="J155" s="467">
        <v>0</v>
      </c>
    </row>
    <row r="156" spans="1:10" x14ac:dyDescent="0.2">
      <c r="A156" s="466">
        <f t="shared" si="8"/>
        <v>154</v>
      </c>
      <c r="B156" s="466" t="s">
        <v>1856</v>
      </c>
      <c r="C156" s="466" t="s">
        <v>1604</v>
      </c>
      <c r="D156" s="466" t="s">
        <v>1643</v>
      </c>
      <c r="E156" s="466" t="s">
        <v>1857</v>
      </c>
      <c r="F156" s="466" t="s">
        <v>1657</v>
      </c>
      <c r="G156" s="467">
        <v>50000</v>
      </c>
      <c r="H156" s="467">
        <v>50000</v>
      </c>
      <c r="I156" s="467">
        <f t="shared" si="11"/>
        <v>50000</v>
      </c>
      <c r="J156" s="467">
        <v>0</v>
      </c>
    </row>
    <row r="157" spans="1:10" x14ac:dyDescent="0.2">
      <c r="A157" s="466">
        <f t="shared" si="8"/>
        <v>155</v>
      </c>
      <c r="B157" s="466" t="s">
        <v>1858</v>
      </c>
      <c r="C157" s="466" t="s">
        <v>1604</v>
      </c>
      <c r="D157" s="466" t="s">
        <v>1643</v>
      </c>
      <c r="E157" s="466" t="s">
        <v>1857</v>
      </c>
      <c r="F157" s="466" t="s">
        <v>1657</v>
      </c>
      <c r="G157" s="467">
        <v>50000</v>
      </c>
      <c r="H157" s="467">
        <v>50000</v>
      </c>
      <c r="I157" s="467">
        <f t="shared" si="11"/>
        <v>50000</v>
      </c>
      <c r="J157" s="467">
        <v>0</v>
      </c>
    </row>
    <row r="158" spans="1:10" x14ac:dyDescent="0.2">
      <c r="A158" s="466">
        <f t="shared" si="8"/>
        <v>156</v>
      </c>
      <c r="B158" s="466" t="s">
        <v>1859</v>
      </c>
      <c r="C158" s="466" t="s">
        <v>1604</v>
      </c>
      <c r="D158" s="466" t="s">
        <v>1610</v>
      </c>
      <c r="E158" s="466" t="s">
        <v>1860</v>
      </c>
      <c r="F158" s="466" t="s">
        <v>1657</v>
      </c>
      <c r="G158" s="467">
        <v>50000</v>
      </c>
      <c r="H158" s="467">
        <v>175025</v>
      </c>
      <c r="I158" s="467">
        <f t="shared" si="11"/>
        <v>50000</v>
      </c>
      <c r="J158" s="467">
        <v>125025</v>
      </c>
    </row>
    <row r="159" spans="1:10" x14ac:dyDescent="0.2">
      <c r="A159" s="466">
        <f t="shared" si="8"/>
        <v>157</v>
      </c>
      <c r="B159" s="466" t="s">
        <v>1861</v>
      </c>
      <c r="C159" s="466" t="s">
        <v>1604</v>
      </c>
      <c r="D159" s="466" t="s">
        <v>1613</v>
      </c>
      <c r="E159" s="466" t="s">
        <v>1862</v>
      </c>
      <c r="F159" s="466" t="s">
        <v>1657</v>
      </c>
      <c r="G159" s="467">
        <v>50000</v>
      </c>
      <c r="H159" s="467">
        <v>90000</v>
      </c>
      <c r="I159" s="467">
        <f t="shared" si="11"/>
        <v>50000</v>
      </c>
      <c r="J159" s="467">
        <v>40000</v>
      </c>
    </row>
    <row r="160" spans="1:10" x14ac:dyDescent="0.2">
      <c r="A160" s="466">
        <f t="shared" si="8"/>
        <v>158</v>
      </c>
      <c r="B160" s="466" t="s">
        <v>1863</v>
      </c>
      <c r="C160" s="466" t="s">
        <v>1604</v>
      </c>
      <c r="D160" s="466" t="s">
        <v>1613</v>
      </c>
      <c r="E160" s="466" t="s">
        <v>1862</v>
      </c>
      <c r="F160" s="466" t="s">
        <v>1657</v>
      </c>
      <c r="G160" s="467">
        <v>50000</v>
      </c>
      <c r="H160" s="467">
        <v>50000</v>
      </c>
      <c r="I160" s="467">
        <f t="shared" si="11"/>
        <v>50000</v>
      </c>
      <c r="J160" s="467">
        <v>0</v>
      </c>
    </row>
    <row r="161" spans="1:10" x14ac:dyDescent="0.2">
      <c r="A161" s="466">
        <f t="shared" si="8"/>
        <v>159</v>
      </c>
      <c r="B161" s="466" t="s">
        <v>1864</v>
      </c>
      <c r="C161" s="466" t="s">
        <v>1604</v>
      </c>
      <c r="D161" s="466" t="s">
        <v>1613</v>
      </c>
      <c r="E161" s="466" t="s">
        <v>1862</v>
      </c>
      <c r="F161" s="466" t="s">
        <v>1657</v>
      </c>
      <c r="G161" s="467">
        <v>50000</v>
      </c>
      <c r="H161" s="467">
        <v>50000</v>
      </c>
      <c r="I161" s="467">
        <f t="shared" si="11"/>
        <v>50000</v>
      </c>
      <c r="J161" s="467">
        <v>0</v>
      </c>
    </row>
    <row r="162" spans="1:10" x14ac:dyDescent="0.2">
      <c r="A162" s="466">
        <f t="shared" si="8"/>
        <v>160</v>
      </c>
      <c r="B162" s="466" t="s">
        <v>1865</v>
      </c>
      <c r="C162" s="466" t="s">
        <v>1604</v>
      </c>
      <c r="D162" s="466" t="s">
        <v>1613</v>
      </c>
      <c r="E162" s="466" t="s">
        <v>1802</v>
      </c>
      <c r="F162" s="466" t="s">
        <v>1657</v>
      </c>
      <c r="G162" s="467">
        <v>32211</v>
      </c>
      <c r="H162" s="467">
        <v>32211</v>
      </c>
      <c r="I162" s="467">
        <f t="shared" si="11"/>
        <v>32211</v>
      </c>
      <c r="J162" s="467">
        <v>0</v>
      </c>
    </row>
    <row r="163" spans="1:10" x14ac:dyDescent="0.2">
      <c r="A163" s="466">
        <f t="shared" si="8"/>
        <v>161</v>
      </c>
      <c r="B163" s="466" t="s">
        <v>1866</v>
      </c>
      <c r="C163" s="466" t="s">
        <v>1604</v>
      </c>
      <c r="D163" s="466" t="s">
        <v>1613</v>
      </c>
      <c r="E163" s="466" t="s">
        <v>1867</v>
      </c>
      <c r="F163" s="466" t="s">
        <v>1657</v>
      </c>
      <c r="G163" s="467">
        <v>49573.8</v>
      </c>
      <c r="H163" s="467">
        <v>49573.8</v>
      </c>
      <c r="I163" s="467">
        <f t="shared" si="11"/>
        <v>49573.8</v>
      </c>
      <c r="J163" s="467">
        <v>0</v>
      </c>
    </row>
    <row r="164" spans="1:10" x14ac:dyDescent="0.2">
      <c r="A164" s="466">
        <f t="shared" si="8"/>
        <v>162</v>
      </c>
      <c r="B164" s="466" t="s">
        <v>1868</v>
      </c>
      <c r="C164" s="466" t="s">
        <v>1604</v>
      </c>
      <c r="D164" s="466" t="s">
        <v>1613</v>
      </c>
      <c r="E164" s="466" t="s">
        <v>1826</v>
      </c>
      <c r="F164" s="466" t="s">
        <v>1657</v>
      </c>
      <c r="G164" s="467">
        <v>50000</v>
      </c>
      <c r="H164" s="467">
        <v>185100</v>
      </c>
      <c r="I164" s="467">
        <f t="shared" si="11"/>
        <v>50000</v>
      </c>
      <c r="J164" s="467">
        <v>0</v>
      </c>
    </row>
    <row r="165" spans="1:10" x14ac:dyDescent="0.2">
      <c r="A165" s="466">
        <f t="shared" si="8"/>
        <v>163</v>
      </c>
      <c r="B165" s="466" t="s">
        <v>1869</v>
      </c>
      <c r="C165" s="466" t="s">
        <v>1604</v>
      </c>
      <c r="D165" s="466" t="s">
        <v>1613</v>
      </c>
      <c r="E165" s="466" t="s">
        <v>1870</v>
      </c>
      <c r="F165" s="466" t="s">
        <v>1657</v>
      </c>
      <c r="G165" s="467">
        <v>50000</v>
      </c>
      <c r="H165" s="467">
        <v>87328</v>
      </c>
      <c r="I165" s="467">
        <f t="shared" si="11"/>
        <v>50000</v>
      </c>
      <c r="J165" s="467">
        <v>0</v>
      </c>
    </row>
    <row r="166" spans="1:10" x14ac:dyDescent="0.2">
      <c r="A166" s="466">
        <f t="shared" si="8"/>
        <v>164</v>
      </c>
      <c r="B166" s="466" t="s">
        <v>1871</v>
      </c>
      <c r="C166" s="466" t="s">
        <v>1604</v>
      </c>
      <c r="D166" s="466" t="s">
        <v>1613</v>
      </c>
      <c r="E166" s="466" t="s">
        <v>1870</v>
      </c>
      <c r="F166" s="466" t="s">
        <v>1657</v>
      </c>
      <c r="G166" s="467">
        <v>50000</v>
      </c>
      <c r="H166" s="467">
        <v>78608.7</v>
      </c>
      <c r="I166" s="467">
        <f t="shared" si="11"/>
        <v>50000</v>
      </c>
      <c r="J166" s="467">
        <v>0</v>
      </c>
    </row>
    <row r="167" spans="1:10" x14ac:dyDescent="0.2">
      <c r="A167" s="466">
        <f t="shared" si="8"/>
        <v>165</v>
      </c>
      <c r="B167" s="466" t="s">
        <v>1872</v>
      </c>
      <c r="C167" s="466" t="s">
        <v>1604</v>
      </c>
      <c r="D167" s="466" t="s">
        <v>1619</v>
      </c>
      <c r="E167" s="466" t="s">
        <v>1828</v>
      </c>
      <c r="F167" s="466" t="s">
        <v>1657</v>
      </c>
      <c r="G167" s="467">
        <v>49980.45</v>
      </c>
      <c r="H167" s="467">
        <v>49980.45</v>
      </c>
      <c r="I167" s="467">
        <f t="shared" si="11"/>
        <v>49980.45</v>
      </c>
      <c r="J167" s="467">
        <v>0</v>
      </c>
    </row>
    <row r="168" spans="1:10" x14ac:dyDescent="0.2">
      <c r="A168" s="466">
        <f t="shared" si="8"/>
        <v>166</v>
      </c>
      <c r="B168" s="466" t="s">
        <v>1807</v>
      </c>
      <c r="C168" s="466" t="s">
        <v>1604</v>
      </c>
      <c r="D168" s="466" t="s">
        <v>1619</v>
      </c>
      <c r="E168" s="466" t="s">
        <v>1808</v>
      </c>
      <c r="F168" s="466" t="s">
        <v>1657</v>
      </c>
      <c r="G168" s="467">
        <v>50000</v>
      </c>
      <c r="H168" s="467">
        <v>50000</v>
      </c>
      <c r="I168" s="467">
        <f t="shared" si="11"/>
        <v>50000</v>
      </c>
      <c r="J168" s="467">
        <v>0</v>
      </c>
    </row>
    <row r="169" spans="1:10" x14ac:dyDescent="0.2">
      <c r="A169" s="466">
        <f t="shared" si="8"/>
        <v>167</v>
      </c>
      <c r="B169" s="466" t="s">
        <v>1849</v>
      </c>
      <c r="C169" s="466" t="s">
        <v>1604</v>
      </c>
      <c r="D169" s="466" t="s">
        <v>1619</v>
      </c>
      <c r="E169" s="466" t="s">
        <v>1850</v>
      </c>
      <c r="F169" s="466" t="s">
        <v>1631</v>
      </c>
      <c r="G169" s="467">
        <v>50000</v>
      </c>
      <c r="H169" s="467">
        <v>50000</v>
      </c>
      <c r="I169" s="467">
        <v>49246.979999999996</v>
      </c>
      <c r="J169" s="467">
        <v>0</v>
      </c>
    </row>
    <row r="170" spans="1:10" x14ac:dyDescent="0.2">
      <c r="A170" s="466">
        <f t="shared" si="8"/>
        <v>168</v>
      </c>
      <c r="B170" s="466" t="s">
        <v>1851</v>
      </c>
      <c r="C170" s="466" t="s">
        <v>1604</v>
      </c>
      <c r="D170" s="466" t="s">
        <v>1619</v>
      </c>
      <c r="E170" s="466" t="s">
        <v>1850</v>
      </c>
      <c r="F170" s="466" t="s">
        <v>1631</v>
      </c>
      <c r="G170" s="467">
        <v>50000</v>
      </c>
      <c r="H170" s="467">
        <v>50000</v>
      </c>
      <c r="I170" s="467">
        <v>49246.979999999996</v>
      </c>
      <c r="J170" s="467">
        <v>0</v>
      </c>
    </row>
    <row r="171" spans="1:10" x14ac:dyDescent="0.2">
      <c r="A171" s="466">
        <f t="shared" si="8"/>
        <v>169</v>
      </c>
      <c r="B171" s="466" t="s">
        <v>1873</v>
      </c>
      <c r="C171" s="466" t="s">
        <v>1604</v>
      </c>
      <c r="D171" s="466" t="s">
        <v>1619</v>
      </c>
      <c r="E171" s="466" t="s">
        <v>1874</v>
      </c>
      <c r="F171" s="466" t="s">
        <v>1657</v>
      </c>
      <c r="G171" s="467">
        <v>49980.45</v>
      </c>
      <c r="H171" s="467">
        <v>49980.45</v>
      </c>
      <c r="I171" s="467">
        <f t="shared" ref="I171:I176" si="12">G171</f>
        <v>49980.45</v>
      </c>
      <c r="J171" s="467">
        <v>0</v>
      </c>
    </row>
    <row r="172" spans="1:10" x14ac:dyDescent="0.2">
      <c r="A172" s="466">
        <f t="shared" si="8"/>
        <v>170</v>
      </c>
      <c r="B172" s="466" t="s">
        <v>1875</v>
      </c>
      <c r="C172" s="466" t="s">
        <v>1604</v>
      </c>
      <c r="D172" s="466" t="s">
        <v>1605</v>
      </c>
      <c r="E172" s="466" t="s">
        <v>1805</v>
      </c>
      <c r="F172" s="466" t="s">
        <v>1657</v>
      </c>
      <c r="G172" s="467">
        <v>35000</v>
      </c>
      <c r="H172" s="467">
        <v>35000</v>
      </c>
      <c r="I172" s="467">
        <f t="shared" si="12"/>
        <v>35000</v>
      </c>
      <c r="J172" s="467">
        <v>0</v>
      </c>
    </row>
    <row r="173" spans="1:10" x14ac:dyDescent="0.2">
      <c r="A173" s="466">
        <f t="shared" si="8"/>
        <v>171</v>
      </c>
      <c r="B173" s="466" t="s">
        <v>1876</v>
      </c>
      <c r="C173" s="466" t="s">
        <v>1604</v>
      </c>
      <c r="D173" s="466" t="s">
        <v>1613</v>
      </c>
      <c r="E173" s="466" t="s">
        <v>1877</v>
      </c>
      <c r="F173" s="466" t="s">
        <v>1657</v>
      </c>
      <c r="G173" s="467">
        <v>50000</v>
      </c>
      <c r="H173" s="467">
        <v>50000</v>
      </c>
      <c r="I173" s="467">
        <f t="shared" si="12"/>
        <v>50000</v>
      </c>
      <c r="J173" s="467">
        <v>0</v>
      </c>
    </row>
    <row r="174" spans="1:10" x14ac:dyDescent="0.2">
      <c r="A174" s="466">
        <f t="shared" si="8"/>
        <v>172</v>
      </c>
      <c r="B174" s="466" t="s">
        <v>1878</v>
      </c>
      <c r="C174" s="466" t="s">
        <v>1604</v>
      </c>
      <c r="D174" s="466" t="s">
        <v>1619</v>
      </c>
      <c r="E174" s="466" t="s">
        <v>1879</v>
      </c>
      <c r="F174" s="466" t="s">
        <v>1657</v>
      </c>
      <c r="G174" s="467">
        <v>49994</v>
      </c>
      <c r="H174" s="467">
        <v>49994</v>
      </c>
      <c r="I174" s="467">
        <f t="shared" si="12"/>
        <v>49994</v>
      </c>
      <c r="J174" s="467">
        <v>0</v>
      </c>
    </row>
    <row r="175" spans="1:10" x14ac:dyDescent="0.2">
      <c r="A175" s="466">
        <f t="shared" si="8"/>
        <v>173</v>
      </c>
      <c r="B175" s="466" t="s">
        <v>1880</v>
      </c>
      <c r="C175" s="466" t="s">
        <v>1604</v>
      </c>
      <c r="D175" s="466" t="s">
        <v>1619</v>
      </c>
      <c r="E175" s="466" t="s">
        <v>1764</v>
      </c>
      <c r="F175" s="466" t="s">
        <v>1657</v>
      </c>
      <c r="G175" s="467">
        <v>49980.45</v>
      </c>
      <c r="H175" s="467">
        <v>49980.45</v>
      </c>
      <c r="I175" s="467">
        <f t="shared" si="12"/>
        <v>49980.45</v>
      </c>
      <c r="J175" s="467">
        <v>0</v>
      </c>
    </row>
    <row r="176" spans="1:10" x14ac:dyDescent="0.2">
      <c r="A176" s="466">
        <f t="shared" si="8"/>
        <v>174</v>
      </c>
      <c r="B176" s="466" t="s">
        <v>1881</v>
      </c>
      <c r="C176" s="466" t="s">
        <v>1604</v>
      </c>
      <c r="D176" s="466" t="s">
        <v>1613</v>
      </c>
      <c r="E176" s="466" t="s">
        <v>1882</v>
      </c>
      <c r="F176" s="466" t="s">
        <v>1657</v>
      </c>
      <c r="G176" s="467">
        <v>49976</v>
      </c>
      <c r="H176" s="467">
        <v>49976</v>
      </c>
      <c r="I176" s="467">
        <f t="shared" si="12"/>
        <v>49976</v>
      </c>
      <c r="J176" s="467">
        <v>0</v>
      </c>
    </row>
    <row r="177" spans="1:10" x14ac:dyDescent="0.2">
      <c r="A177" s="466">
        <f t="shared" si="8"/>
        <v>175</v>
      </c>
      <c r="B177" s="466" t="s">
        <v>1635</v>
      </c>
      <c r="C177" s="466" t="s">
        <v>3</v>
      </c>
      <c r="D177" s="466" t="s">
        <v>1610</v>
      </c>
      <c r="E177" s="466" t="s">
        <v>1633</v>
      </c>
      <c r="F177" s="466" t="s">
        <v>1631</v>
      </c>
      <c r="G177" s="467">
        <v>48000</v>
      </c>
      <c r="H177" s="467">
        <v>48000</v>
      </c>
      <c r="I177" s="467">
        <v>44092.19</v>
      </c>
      <c r="J177" s="467">
        <v>0</v>
      </c>
    </row>
    <row r="178" spans="1:10" x14ac:dyDescent="0.2">
      <c r="A178" s="466">
        <f t="shared" si="8"/>
        <v>176</v>
      </c>
      <c r="B178" s="466" t="s">
        <v>1883</v>
      </c>
      <c r="C178" s="466" t="s">
        <v>1604</v>
      </c>
      <c r="D178" s="466" t="s">
        <v>1643</v>
      </c>
      <c r="E178" s="466" t="s">
        <v>1644</v>
      </c>
      <c r="F178" s="466" t="s">
        <v>1615</v>
      </c>
      <c r="G178" s="467">
        <v>50000</v>
      </c>
      <c r="H178" s="467">
        <v>70000</v>
      </c>
      <c r="I178" s="467">
        <f t="shared" ref="I178:I191" si="13">G178</f>
        <v>50000</v>
      </c>
      <c r="J178" s="467">
        <v>20000</v>
      </c>
    </row>
    <row r="179" spans="1:10" x14ac:dyDescent="0.2">
      <c r="A179" s="466">
        <f t="shared" si="8"/>
        <v>177</v>
      </c>
      <c r="B179" s="466" t="s">
        <v>1884</v>
      </c>
      <c r="C179" s="466" t="s">
        <v>1604</v>
      </c>
      <c r="D179" s="466" t="s">
        <v>1613</v>
      </c>
      <c r="E179" s="466" t="s">
        <v>1885</v>
      </c>
      <c r="F179" s="466" t="s">
        <v>1631</v>
      </c>
      <c r="G179" s="467">
        <v>49987</v>
      </c>
      <c r="H179" s="467">
        <v>49987</v>
      </c>
      <c r="I179" s="467">
        <f t="shared" si="13"/>
        <v>49987</v>
      </c>
      <c r="J179" s="467">
        <v>0</v>
      </c>
    </row>
    <row r="180" spans="1:10" x14ac:dyDescent="0.2">
      <c r="A180" s="466">
        <f t="shared" si="8"/>
        <v>178</v>
      </c>
      <c r="B180" s="466" t="s">
        <v>1886</v>
      </c>
      <c r="C180" s="466" t="s">
        <v>1604</v>
      </c>
      <c r="D180" s="466" t="s">
        <v>1619</v>
      </c>
      <c r="E180" s="466" t="s">
        <v>1824</v>
      </c>
      <c r="F180" s="466" t="s">
        <v>1631</v>
      </c>
      <c r="G180" s="467">
        <v>50000</v>
      </c>
      <c r="H180" s="467">
        <v>50000</v>
      </c>
      <c r="I180" s="467">
        <f t="shared" si="13"/>
        <v>50000</v>
      </c>
      <c r="J180" s="467">
        <v>0</v>
      </c>
    </row>
    <row r="181" spans="1:10" x14ac:dyDescent="0.2">
      <c r="A181" s="466">
        <f t="shared" si="8"/>
        <v>179</v>
      </c>
      <c r="B181" s="466" t="s">
        <v>1713</v>
      </c>
      <c r="C181" s="466" t="s">
        <v>1604</v>
      </c>
      <c r="D181" s="466" t="s">
        <v>1619</v>
      </c>
      <c r="E181" s="466" t="s">
        <v>1714</v>
      </c>
      <c r="F181" s="466" t="s">
        <v>1657</v>
      </c>
      <c r="G181" s="467">
        <v>50000</v>
      </c>
      <c r="H181" s="467">
        <v>50000</v>
      </c>
      <c r="I181" s="467">
        <f t="shared" si="13"/>
        <v>50000</v>
      </c>
      <c r="J181" s="467">
        <v>0</v>
      </c>
    </row>
    <row r="182" spans="1:10" x14ac:dyDescent="0.2">
      <c r="A182" s="466">
        <f t="shared" si="8"/>
        <v>180</v>
      </c>
      <c r="B182" s="466" t="s">
        <v>1715</v>
      </c>
      <c r="C182" s="466" t="s">
        <v>1604</v>
      </c>
      <c r="D182" s="466" t="s">
        <v>1619</v>
      </c>
      <c r="E182" s="466" t="s">
        <v>1714</v>
      </c>
      <c r="F182" s="466" t="s">
        <v>1657</v>
      </c>
      <c r="G182" s="467">
        <v>50000</v>
      </c>
      <c r="H182" s="467">
        <v>50000</v>
      </c>
      <c r="I182" s="467">
        <f t="shared" si="13"/>
        <v>50000</v>
      </c>
      <c r="J182" s="467">
        <v>0</v>
      </c>
    </row>
    <row r="183" spans="1:10" x14ac:dyDescent="0.2">
      <c r="A183" s="466">
        <f t="shared" si="8"/>
        <v>181</v>
      </c>
      <c r="B183" s="466" t="s">
        <v>1716</v>
      </c>
      <c r="C183" s="466" t="s">
        <v>1604</v>
      </c>
      <c r="D183" s="466" t="s">
        <v>1613</v>
      </c>
      <c r="E183" s="466" t="s">
        <v>1663</v>
      </c>
      <c r="F183" s="466" t="s">
        <v>1657</v>
      </c>
      <c r="G183" s="467">
        <v>50000</v>
      </c>
      <c r="H183" s="467">
        <v>50000</v>
      </c>
      <c r="I183" s="467">
        <f t="shared" si="13"/>
        <v>50000</v>
      </c>
      <c r="J183" s="467">
        <v>0</v>
      </c>
    </row>
    <row r="184" spans="1:10" x14ac:dyDescent="0.2">
      <c r="A184" s="466">
        <f t="shared" si="8"/>
        <v>182</v>
      </c>
      <c r="B184" s="466" t="s">
        <v>1717</v>
      </c>
      <c r="C184" s="466" t="s">
        <v>1604</v>
      </c>
      <c r="D184" s="466" t="s">
        <v>1613</v>
      </c>
      <c r="E184" s="466" t="s">
        <v>1663</v>
      </c>
      <c r="F184" s="466" t="s">
        <v>1657</v>
      </c>
      <c r="G184" s="467">
        <v>50000</v>
      </c>
      <c r="H184" s="467">
        <v>50000</v>
      </c>
      <c r="I184" s="467">
        <f t="shared" si="13"/>
        <v>50000</v>
      </c>
      <c r="J184" s="467">
        <v>0</v>
      </c>
    </row>
    <row r="185" spans="1:10" x14ac:dyDescent="0.2">
      <c r="A185" s="466">
        <f t="shared" si="8"/>
        <v>183</v>
      </c>
      <c r="B185" s="466" t="s">
        <v>1887</v>
      </c>
      <c r="C185" s="466" t="s">
        <v>1604</v>
      </c>
      <c r="D185" s="466" t="s">
        <v>1613</v>
      </c>
      <c r="E185" s="466" t="s">
        <v>1799</v>
      </c>
      <c r="F185" s="466" t="s">
        <v>1657</v>
      </c>
      <c r="G185" s="467">
        <v>50000</v>
      </c>
      <c r="H185" s="467">
        <v>64000</v>
      </c>
      <c r="I185" s="467">
        <f t="shared" si="13"/>
        <v>50000</v>
      </c>
      <c r="J185" s="467">
        <v>0</v>
      </c>
    </row>
    <row r="186" spans="1:10" x14ac:dyDescent="0.2">
      <c r="A186" s="466">
        <f t="shared" si="8"/>
        <v>184</v>
      </c>
      <c r="B186" s="466" t="s">
        <v>1888</v>
      </c>
      <c r="C186" s="466" t="s">
        <v>1604</v>
      </c>
      <c r="D186" s="466" t="s">
        <v>1643</v>
      </c>
      <c r="E186" s="466" t="s">
        <v>1857</v>
      </c>
      <c r="F186" s="466" t="s">
        <v>1657</v>
      </c>
      <c r="G186" s="467">
        <v>50000</v>
      </c>
      <c r="H186" s="467">
        <v>50000</v>
      </c>
      <c r="I186" s="467">
        <f t="shared" si="13"/>
        <v>50000</v>
      </c>
      <c r="J186" s="467">
        <v>0</v>
      </c>
    </row>
    <row r="187" spans="1:10" x14ac:dyDescent="0.2">
      <c r="A187" s="466">
        <f t="shared" si="8"/>
        <v>185</v>
      </c>
      <c r="B187" s="466" t="s">
        <v>1889</v>
      </c>
      <c r="C187" s="466" t="s">
        <v>1604</v>
      </c>
      <c r="D187" s="466" t="s">
        <v>1643</v>
      </c>
      <c r="E187" s="466" t="s">
        <v>1857</v>
      </c>
      <c r="F187" s="466" t="s">
        <v>1657</v>
      </c>
      <c r="G187" s="467">
        <v>50000</v>
      </c>
      <c r="H187" s="467">
        <v>50000</v>
      </c>
      <c r="I187" s="467">
        <f t="shared" si="13"/>
        <v>50000</v>
      </c>
      <c r="J187" s="467">
        <v>0</v>
      </c>
    </row>
    <row r="188" spans="1:10" x14ac:dyDescent="0.2">
      <c r="A188" s="466">
        <f t="shared" si="8"/>
        <v>186</v>
      </c>
      <c r="B188" s="466" t="s">
        <v>1890</v>
      </c>
      <c r="C188" s="466" t="s">
        <v>1604</v>
      </c>
      <c r="D188" s="466" t="s">
        <v>1613</v>
      </c>
      <c r="E188" s="466" t="s">
        <v>1862</v>
      </c>
      <c r="F188" s="466" t="s">
        <v>1657</v>
      </c>
      <c r="G188" s="467">
        <v>50000</v>
      </c>
      <c r="H188" s="467">
        <v>50000</v>
      </c>
      <c r="I188" s="467">
        <f t="shared" si="13"/>
        <v>50000</v>
      </c>
      <c r="J188" s="467">
        <v>0</v>
      </c>
    </row>
    <row r="189" spans="1:10" x14ac:dyDescent="0.2">
      <c r="A189" s="466">
        <f t="shared" si="8"/>
        <v>187</v>
      </c>
      <c r="B189" s="466" t="s">
        <v>1891</v>
      </c>
      <c r="C189" s="466" t="s">
        <v>1604</v>
      </c>
      <c r="D189" s="466" t="s">
        <v>1610</v>
      </c>
      <c r="E189" s="466" t="s">
        <v>1892</v>
      </c>
      <c r="F189" s="466" t="s">
        <v>1607</v>
      </c>
      <c r="G189" s="467">
        <v>49999.41</v>
      </c>
      <c r="H189" s="467">
        <v>49999.41</v>
      </c>
      <c r="I189" s="467">
        <f t="shared" si="13"/>
        <v>49999.41</v>
      </c>
      <c r="J189" s="467">
        <v>0</v>
      </c>
    </row>
    <row r="190" spans="1:10" x14ac:dyDescent="0.2">
      <c r="A190" s="466">
        <f t="shared" si="8"/>
        <v>188</v>
      </c>
      <c r="B190" s="466" t="s">
        <v>1893</v>
      </c>
      <c r="C190" s="466" t="s">
        <v>1604</v>
      </c>
      <c r="D190" s="466" t="s">
        <v>1610</v>
      </c>
      <c r="E190" s="466" t="s">
        <v>1892</v>
      </c>
      <c r="F190" s="466" t="s">
        <v>1607</v>
      </c>
      <c r="G190" s="467">
        <v>49999</v>
      </c>
      <c r="H190" s="467">
        <v>49999</v>
      </c>
      <c r="I190" s="467">
        <f t="shared" si="13"/>
        <v>49999</v>
      </c>
      <c r="J190" s="467">
        <v>0</v>
      </c>
    </row>
    <row r="191" spans="1:10" x14ac:dyDescent="0.2">
      <c r="A191" s="466">
        <f t="shared" si="8"/>
        <v>189</v>
      </c>
      <c r="B191" s="466" t="s">
        <v>1894</v>
      </c>
      <c r="C191" s="466" t="s">
        <v>3</v>
      </c>
      <c r="D191" s="466" t="s">
        <v>1643</v>
      </c>
      <c r="E191" s="466" t="s">
        <v>1895</v>
      </c>
      <c r="F191" s="466" t="s">
        <v>1607</v>
      </c>
      <c r="G191" s="467">
        <v>70000</v>
      </c>
      <c r="H191" s="467">
        <v>141000</v>
      </c>
      <c r="I191" s="467">
        <f t="shared" si="13"/>
        <v>70000</v>
      </c>
      <c r="J191" s="467">
        <v>71000</v>
      </c>
    </row>
    <row r="192" spans="1:10" x14ac:dyDescent="0.2">
      <c r="A192" s="466">
        <f t="shared" si="8"/>
        <v>190</v>
      </c>
      <c r="B192" s="466" t="s">
        <v>1896</v>
      </c>
      <c r="C192" s="466" t="s">
        <v>1604</v>
      </c>
      <c r="D192" s="466" t="s">
        <v>1619</v>
      </c>
      <c r="E192" s="466" t="s">
        <v>1897</v>
      </c>
      <c r="F192" s="466" t="s">
        <v>1615</v>
      </c>
      <c r="G192" s="467">
        <v>50000</v>
      </c>
      <c r="H192" s="467">
        <v>50000</v>
      </c>
      <c r="I192" s="467">
        <v>19320.439999999999</v>
      </c>
      <c r="J192" s="467">
        <v>0</v>
      </c>
    </row>
    <row r="193" spans="8:9" x14ac:dyDescent="0.2">
      <c r="H193" s="468" t="s">
        <v>99</v>
      </c>
      <c r="I193" s="469">
        <f>SUM(I3:I192)</f>
        <v>9407609.3265572097</v>
      </c>
    </row>
  </sheetData>
  <mergeCells count="1">
    <mergeCell ref="A1:J1"/>
  </mergeCells>
  <pageMargins left="0.7" right="0.7" top="0.75" bottom="0.75" header="0.3" footer="0.3"/>
  <pageSetup paperSize="9" scale="5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topLeftCell="A46" workbookViewId="0">
      <selection activeCell="H53" sqref="H53"/>
    </sheetView>
  </sheetViews>
  <sheetFormatPr defaultRowHeight="12.75" x14ac:dyDescent="0.2"/>
  <cols>
    <col min="1" max="1" width="4.28515625" style="51" customWidth="1"/>
    <col min="2" max="2" width="15" style="52" customWidth="1"/>
    <col min="3" max="3" width="22.42578125" style="53" customWidth="1"/>
    <col min="4" max="4" width="27.5703125" style="52" customWidth="1"/>
    <col min="5" max="5" width="3.7109375" style="51" customWidth="1"/>
    <col min="6" max="6" width="36.5703125" style="53" customWidth="1"/>
    <col min="7" max="7" width="12.140625" style="54" customWidth="1"/>
    <col min="8" max="8" width="17.5703125" style="54" customWidth="1"/>
    <col min="9" max="9" width="15.28515625" style="54" customWidth="1"/>
    <col min="10" max="10" width="12.7109375" style="54" customWidth="1"/>
    <col min="11" max="16384" width="9.140625" style="52"/>
  </cols>
  <sheetData>
    <row r="1" spans="1:10" ht="26.25" x14ac:dyDescent="0.2">
      <c r="A1" s="489" t="s">
        <v>1898</v>
      </c>
      <c r="B1" s="489"/>
      <c r="C1" s="489"/>
      <c r="D1" s="489"/>
      <c r="E1" s="489"/>
      <c r="F1" s="489"/>
      <c r="G1" s="489"/>
      <c r="H1" s="489"/>
      <c r="I1" s="489"/>
      <c r="J1" s="489"/>
    </row>
    <row r="2" spans="1:10" s="55" customFormat="1" ht="62.25" customHeight="1" x14ac:dyDescent="0.2">
      <c r="A2" s="200" t="s">
        <v>2115</v>
      </c>
      <c r="B2" s="201" t="s">
        <v>1899</v>
      </c>
      <c r="C2" s="201" t="s">
        <v>1900</v>
      </c>
      <c r="D2" s="201" t="s">
        <v>1901</v>
      </c>
      <c r="E2" s="201" t="s">
        <v>1902</v>
      </c>
      <c r="F2" s="202" t="s">
        <v>1903</v>
      </c>
      <c r="G2" s="203" t="s">
        <v>1904</v>
      </c>
      <c r="H2" s="203" t="s">
        <v>5948</v>
      </c>
      <c r="I2" s="203" t="s">
        <v>1905</v>
      </c>
      <c r="J2" s="203" t="s">
        <v>1906</v>
      </c>
    </row>
    <row r="3" spans="1:10" ht="39.950000000000003" customHeight="1" x14ac:dyDescent="0.2">
      <c r="A3" s="204">
        <v>1</v>
      </c>
      <c r="B3" s="205" t="s">
        <v>1907</v>
      </c>
      <c r="C3" s="206" t="s">
        <v>1908</v>
      </c>
      <c r="D3" s="207" t="s">
        <v>1909</v>
      </c>
      <c r="E3" s="208" t="s">
        <v>1910</v>
      </c>
      <c r="F3" s="209" t="s">
        <v>1911</v>
      </c>
      <c r="G3" s="210">
        <v>64600</v>
      </c>
      <c r="H3" s="210">
        <f>G3</f>
        <v>64600</v>
      </c>
      <c r="I3" s="210">
        <f>J3-H3</f>
        <v>0</v>
      </c>
      <c r="J3" s="210">
        <v>64600</v>
      </c>
    </row>
    <row r="4" spans="1:10" ht="30" customHeight="1" x14ac:dyDescent="0.2">
      <c r="A4" s="204">
        <v>2</v>
      </c>
      <c r="B4" s="205" t="s">
        <v>1912</v>
      </c>
      <c r="C4" s="206" t="s">
        <v>1913</v>
      </c>
      <c r="D4" s="207" t="s">
        <v>1909</v>
      </c>
      <c r="E4" s="208" t="s">
        <v>1910</v>
      </c>
      <c r="F4" s="209" t="s">
        <v>1914</v>
      </c>
      <c r="G4" s="210">
        <v>42000</v>
      </c>
      <c r="H4" s="210">
        <f>G4</f>
        <v>42000</v>
      </c>
      <c r="I4" s="210">
        <f>J4-H4</f>
        <v>0</v>
      </c>
      <c r="J4" s="210">
        <v>42000</v>
      </c>
    </row>
    <row r="5" spans="1:10" ht="30" customHeight="1" x14ac:dyDescent="0.2">
      <c r="A5" s="204">
        <v>3</v>
      </c>
      <c r="B5" s="205" t="s">
        <v>1915</v>
      </c>
      <c r="C5" s="206" t="s">
        <v>1916</v>
      </c>
      <c r="D5" s="207" t="s">
        <v>1909</v>
      </c>
      <c r="E5" s="208" t="s">
        <v>1910</v>
      </c>
      <c r="F5" s="209" t="s">
        <v>1917</v>
      </c>
      <c r="G5" s="210">
        <v>59400</v>
      </c>
      <c r="H5" s="210">
        <f>G5</f>
        <v>59400</v>
      </c>
      <c r="I5" s="210">
        <f>J5-H5</f>
        <v>0</v>
      </c>
      <c r="J5" s="210">
        <v>59400</v>
      </c>
    </row>
    <row r="6" spans="1:10" ht="30" customHeight="1" x14ac:dyDescent="0.2">
      <c r="A6" s="204">
        <v>4</v>
      </c>
      <c r="B6" s="205" t="s">
        <v>1918</v>
      </c>
      <c r="C6" s="206" t="s">
        <v>1919</v>
      </c>
      <c r="D6" s="207" t="s">
        <v>1920</v>
      </c>
      <c r="E6" s="208" t="s">
        <v>1921</v>
      </c>
      <c r="F6" s="209" t="s">
        <v>1922</v>
      </c>
      <c r="G6" s="210">
        <v>50000</v>
      </c>
      <c r="H6" s="210">
        <f>G6</f>
        <v>50000</v>
      </c>
      <c r="I6" s="210">
        <v>750000</v>
      </c>
      <c r="J6" s="210">
        <v>800000</v>
      </c>
    </row>
    <row r="7" spans="1:10" ht="39.950000000000003" customHeight="1" x14ac:dyDescent="0.2">
      <c r="A7" s="204">
        <v>5</v>
      </c>
      <c r="B7" s="205" t="s">
        <v>1923</v>
      </c>
      <c r="C7" s="206" t="s">
        <v>1924</v>
      </c>
      <c r="D7" s="207" t="s">
        <v>1925</v>
      </c>
      <c r="E7" s="208" t="s">
        <v>1926</v>
      </c>
      <c r="F7" s="209" t="s">
        <v>1927</v>
      </c>
      <c r="G7" s="210">
        <v>64006.62</v>
      </c>
      <c r="H7" s="210">
        <v>50000</v>
      </c>
      <c r="I7" s="210">
        <f t="shared" ref="I7:I13" si="0">J7-H7</f>
        <v>14006.620000000003</v>
      </c>
      <c r="J7" s="210">
        <v>64006.62</v>
      </c>
    </row>
    <row r="8" spans="1:10" ht="30" customHeight="1" x14ac:dyDescent="0.2">
      <c r="A8" s="204">
        <v>6</v>
      </c>
      <c r="B8" s="205" t="s">
        <v>1928</v>
      </c>
      <c r="C8" s="206" t="s">
        <v>1929</v>
      </c>
      <c r="D8" s="207" t="s">
        <v>1909</v>
      </c>
      <c r="E8" s="208" t="s">
        <v>1910</v>
      </c>
      <c r="F8" s="209" t="s">
        <v>1930</v>
      </c>
      <c r="G8" s="210">
        <v>53400</v>
      </c>
      <c r="H8" s="210">
        <f>G8</f>
        <v>53400</v>
      </c>
      <c r="I8" s="210">
        <f t="shared" si="0"/>
        <v>0</v>
      </c>
      <c r="J8" s="210">
        <v>53400</v>
      </c>
    </row>
    <row r="9" spans="1:10" ht="30" customHeight="1" x14ac:dyDescent="0.2">
      <c r="A9" s="204">
        <v>7</v>
      </c>
      <c r="B9" s="205" t="s">
        <v>1931</v>
      </c>
      <c r="C9" s="206" t="s">
        <v>1932</v>
      </c>
      <c r="D9" s="207" t="s">
        <v>1933</v>
      </c>
      <c r="E9" s="208" t="s">
        <v>1934</v>
      </c>
      <c r="F9" s="209" t="s">
        <v>1935</v>
      </c>
      <c r="G9" s="210">
        <v>50000</v>
      </c>
      <c r="H9" s="210">
        <f>G9</f>
        <v>50000</v>
      </c>
      <c r="I9" s="210">
        <f t="shared" si="0"/>
        <v>4417</v>
      </c>
      <c r="J9" s="210">
        <v>54417</v>
      </c>
    </row>
    <row r="10" spans="1:10" ht="30" customHeight="1" x14ac:dyDescent="0.2">
      <c r="A10" s="204">
        <v>8</v>
      </c>
      <c r="B10" s="205" t="s">
        <v>1936</v>
      </c>
      <c r="C10" s="206" t="s">
        <v>1937</v>
      </c>
      <c r="D10" s="207" t="s">
        <v>1938</v>
      </c>
      <c r="E10" s="208" t="s">
        <v>1926</v>
      </c>
      <c r="F10" s="209" t="s">
        <v>1939</v>
      </c>
      <c r="G10" s="210">
        <v>49999.98</v>
      </c>
      <c r="H10" s="210">
        <f>G10</f>
        <v>49999.98</v>
      </c>
      <c r="I10" s="210">
        <f t="shared" si="0"/>
        <v>10161.169999999998</v>
      </c>
      <c r="J10" s="210">
        <v>60161.15</v>
      </c>
    </row>
    <row r="11" spans="1:10" ht="30" customHeight="1" x14ac:dyDescent="0.2">
      <c r="A11" s="204">
        <v>9</v>
      </c>
      <c r="B11" s="205" t="s">
        <v>1940</v>
      </c>
      <c r="C11" s="206" t="s">
        <v>1941</v>
      </c>
      <c r="D11" s="207" t="s">
        <v>1909</v>
      </c>
      <c r="E11" s="208" t="s">
        <v>1910</v>
      </c>
      <c r="F11" s="209" t="s">
        <v>1942</v>
      </c>
      <c r="G11" s="210">
        <v>24000</v>
      </c>
      <c r="H11" s="210">
        <f>G11</f>
        <v>24000</v>
      </c>
      <c r="I11" s="210">
        <f t="shared" si="0"/>
        <v>0</v>
      </c>
      <c r="J11" s="210">
        <v>24000</v>
      </c>
    </row>
    <row r="12" spans="1:10" ht="30" customHeight="1" x14ac:dyDescent="0.2">
      <c r="A12" s="204">
        <v>10</v>
      </c>
      <c r="B12" s="205" t="s">
        <v>1943</v>
      </c>
      <c r="C12" s="206" t="s">
        <v>1944</v>
      </c>
      <c r="D12" s="207" t="s">
        <v>1945</v>
      </c>
      <c r="E12" s="208" t="s">
        <v>1910</v>
      </c>
      <c r="F12" s="209" t="s">
        <v>1946</v>
      </c>
      <c r="G12" s="210">
        <v>11779.1</v>
      </c>
      <c r="H12" s="210">
        <f>G12</f>
        <v>11779.1</v>
      </c>
      <c r="I12" s="210">
        <f t="shared" si="0"/>
        <v>0</v>
      </c>
      <c r="J12" s="210">
        <v>11779.1</v>
      </c>
    </row>
    <row r="13" spans="1:10" ht="39.950000000000003" customHeight="1" x14ac:dyDescent="0.2">
      <c r="A13" s="204">
        <v>11</v>
      </c>
      <c r="B13" s="205" t="s">
        <v>1947</v>
      </c>
      <c r="C13" s="206" t="s">
        <v>1948</v>
      </c>
      <c r="D13" s="209" t="s">
        <v>1949</v>
      </c>
      <c r="E13" s="208" t="s">
        <v>1921</v>
      </c>
      <c r="F13" s="209" t="s">
        <v>1950</v>
      </c>
      <c r="G13" s="210">
        <v>657000</v>
      </c>
      <c r="H13" s="210">
        <v>50000</v>
      </c>
      <c r="I13" s="210">
        <f t="shared" si="0"/>
        <v>680000</v>
      </c>
      <c r="J13" s="210">
        <v>730000</v>
      </c>
    </row>
    <row r="14" spans="1:10" ht="30" customHeight="1" x14ac:dyDescent="0.2">
      <c r="A14" s="204">
        <v>12</v>
      </c>
      <c r="B14" s="205" t="s">
        <v>1951</v>
      </c>
      <c r="C14" s="206" t="s">
        <v>1952</v>
      </c>
      <c r="D14" s="207" t="s">
        <v>1953</v>
      </c>
      <c r="E14" s="208" t="s">
        <v>1921</v>
      </c>
      <c r="F14" s="209" t="s">
        <v>1954</v>
      </c>
      <c r="G14" s="210">
        <v>50000</v>
      </c>
      <c r="H14" s="210">
        <f t="shared" ref="H14:H27" si="1">G14</f>
        <v>50000</v>
      </c>
      <c r="I14" s="210">
        <v>25000</v>
      </c>
      <c r="J14" s="210">
        <v>75000</v>
      </c>
    </row>
    <row r="15" spans="1:10" ht="30" customHeight="1" x14ac:dyDescent="0.2">
      <c r="A15" s="204">
        <v>13</v>
      </c>
      <c r="B15" s="205" t="s">
        <v>1955</v>
      </c>
      <c r="C15" s="206" t="s">
        <v>1956</v>
      </c>
      <c r="D15" s="209" t="s">
        <v>1957</v>
      </c>
      <c r="E15" s="208" t="s">
        <v>1934</v>
      </c>
      <c r="F15" s="209" t="s">
        <v>1958</v>
      </c>
      <c r="G15" s="210">
        <v>70000</v>
      </c>
      <c r="H15" s="210">
        <f t="shared" si="1"/>
        <v>70000</v>
      </c>
      <c r="I15" s="210">
        <v>0</v>
      </c>
      <c r="J15" s="210">
        <v>70000</v>
      </c>
    </row>
    <row r="16" spans="1:10" ht="30" customHeight="1" x14ac:dyDescent="0.2">
      <c r="A16" s="204">
        <v>14</v>
      </c>
      <c r="B16" s="205" t="s">
        <v>1959</v>
      </c>
      <c r="C16" s="206" t="s">
        <v>1960</v>
      </c>
      <c r="D16" s="209" t="s">
        <v>1957</v>
      </c>
      <c r="E16" s="208" t="s">
        <v>1934</v>
      </c>
      <c r="F16" s="209" t="s">
        <v>1961</v>
      </c>
      <c r="G16" s="210">
        <v>70000</v>
      </c>
      <c r="H16" s="210">
        <f t="shared" si="1"/>
        <v>70000</v>
      </c>
      <c r="I16" s="210">
        <v>130000</v>
      </c>
      <c r="J16" s="210">
        <v>200000</v>
      </c>
    </row>
    <row r="17" spans="1:10" ht="30" customHeight="1" x14ac:dyDescent="0.2">
      <c r="A17" s="204">
        <v>15</v>
      </c>
      <c r="B17" s="205" t="s">
        <v>1962</v>
      </c>
      <c r="C17" s="206" t="s">
        <v>1963</v>
      </c>
      <c r="D17" s="207" t="s">
        <v>1964</v>
      </c>
      <c r="E17" s="208" t="s">
        <v>1921</v>
      </c>
      <c r="F17" s="209" t="s">
        <v>1965</v>
      </c>
      <c r="G17" s="210">
        <v>50000</v>
      </c>
      <c r="H17" s="210">
        <f t="shared" si="1"/>
        <v>50000</v>
      </c>
      <c r="I17" s="210">
        <v>39000</v>
      </c>
      <c r="J17" s="210">
        <v>89000</v>
      </c>
    </row>
    <row r="18" spans="1:10" ht="39.950000000000003" customHeight="1" x14ac:dyDescent="0.2">
      <c r="A18" s="204">
        <v>16</v>
      </c>
      <c r="B18" s="205" t="s">
        <v>1966</v>
      </c>
      <c r="C18" s="206" t="s">
        <v>1967</v>
      </c>
      <c r="D18" s="207" t="s">
        <v>1968</v>
      </c>
      <c r="E18" s="208" t="s">
        <v>1934</v>
      </c>
      <c r="F18" s="209" t="s">
        <v>1969</v>
      </c>
      <c r="G18" s="210">
        <v>50000</v>
      </c>
      <c r="H18" s="210">
        <f t="shared" si="1"/>
        <v>50000</v>
      </c>
      <c r="I18" s="210">
        <v>317000</v>
      </c>
      <c r="J18" s="210">
        <v>367000</v>
      </c>
    </row>
    <row r="19" spans="1:10" ht="30" customHeight="1" x14ac:dyDescent="0.2">
      <c r="A19" s="204">
        <v>17</v>
      </c>
      <c r="B19" s="205" t="s">
        <v>1970</v>
      </c>
      <c r="C19" s="206" t="s">
        <v>1971</v>
      </c>
      <c r="D19" s="207" t="s">
        <v>1972</v>
      </c>
      <c r="E19" s="208" t="s">
        <v>1934</v>
      </c>
      <c r="F19" s="209" t="s">
        <v>1973</v>
      </c>
      <c r="G19" s="210">
        <v>50000</v>
      </c>
      <c r="H19" s="210">
        <f t="shared" si="1"/>
        <v>50000</v>
      </c>
      <c r="I19" s="210">
        <v>17665.2</v>
      </c>
      <c r="J19" s="210">
        <v>67665.2</v>
      </c>
    </row>
    <row r="20" spans="1:10" ht="30" customHeight="1" x14ac:dyDescent="0.2">
      <c r="A20" s="204">
        <v>18</v>
      </c>
      <c r="B20" s="205" t="s">
        <v>1974</v>
      </c>
      <c r="C20" s="206" t="s">
        <v>1975</v>
      </c>
      <c r="D20" s="207" t="s">
        <v>1976</v>
      </c>
      <c r="E20" s="208" t="s">
        <v>1934</v>
      </c>
      <c r="F20" s="209" t="s">
        <v>1977</v>
      </c>
      <c r="G20" s="210">
        <v>41000</v>
      </c>
      <c r="H20" s="210">
        <f t="shared" si="1"/>
        <v>41000</v>
      </c>
      <c r="I20" s="210">
        <v>0</v>
      </c>
      <c r="J20" s="210">
        <v>41000</v>
      </c>
    </row>
    <row r="21" spans="1:10" ht="30" customHeight="1" x14ac:dyDescent="0.2">
      <c r="A21" s="204">
        <v>19</v>
      </c>
      <c r="B21" s="205" t="s">
        <v>1978</v>
      </c>
      <c r="C21" s="206" t="s">
        <v>1979</v>
      </c>
      <c r="D21" s="207" t="s">
        <v>1980</v>
      </c>
      <c r="E21" s="208" t="s">
        <v>1934</v>
      </c>
      <c r="F21" s="209" t="s">
        <v>1981</v>
      </c>
      <c r="G21" s="210">
        <v>11982</v>
      </c>
      <c r="H21" s="210">
        <f t="shared" si="1"/>
        <v>11982</v>
      </c>
      <c r="I21" s="210">
        <f>J21-H21</f>
        <v>0</v>
      </c>
      <c r="J21" s="210">
        <v>11982</v>
      </c>
    </row>
    <row r="22" spans="1:10" ht="30" customHeight="1" x14ac:dyDescent="0.2">
      <c r="A22" s="204">
        <v>20</v>
      </c>
      <c r="B22" s="205" t="s">
        <v>1982</v>
      </c>
      <c r="C22" s="206" t="s">
        <v>1983</v>
      </c>
      <c r="D22" s="207" t="s">
        <v>1968</v>
      </c>
      <c r="E22" s="208" t="s">
        <v>1934</v>
      </c>
      <c r="F22" s="209" t="s">
        <v>1984</v>
      </c>
      <c r="G22" s="210">
        <v>50000</v>
      </c>
      <c r="H22" s="210">
        <f t="shared" si="1"/>
        <v>50000</v>
      </c>
      <c r="I22" s="210">
        <v>44000</v>
      </c>
      <c r="J22" s="210">
        <v>94000</v>
      </c>
    </row>
    <row r="23" spans="1:10" ht="30" customHeight="1" x14ac:dyDescent="0.2">
      <c r="A23" s="204">
        <v>21</v>
      </c>
      <c r="B23" s="205" t="s">
        <v>1985</v>
      </c>
      <c r="C23" s="206" t="s">
        <v>1986</v>
      </c>
      <c r="D23" s="207" t="s">
        <v>1987</v>
      </c>
      <c r="E23" s="208" t="s">
        <v>1921</v>
      </c>
      <c r="F23" s="209" t="s">
        <v>1988</v>
      </c>
      <c r="G23" s="210">
        <v>70000</v>
      </c>
      <c r="H23" s="210">
        <f t="shared" si="1"/>
        <v>70000</v>
      </c>
      <c r="I23" s="210">
        <f>J23-H23</f>
        <v>250000</v>
      </c>
      <c r="J23" s="210">
        <v>320000</v>
      </c>
    </row>
    <row r="24" spans="1:10" ht="30" customHeight="1" x14ac:dyDescent="0.2">
      <c r="A24" s="204">
        <v>22</v>
      </c>
      <c r="B24" s="205" t="s">
        <v>1989</v>
      </c>
      <c r="C24" s="206" t="s">
        <v>1990</v>
      </c>
      <c r="D24" s="207" t="s">
        <v>1968</v>
      </c>
      <c r="E24" s="208" t="s">
        <v>1934</v>
      </c>
      <c r="F24" s="209" t="s">
        <v>1991</v>
      </c>
      <c r="G24" s="210">
        <v>50000</v>
      </c>
      <c r="H24" s="210">
        <f t="shared" si="1"/>
        <v>50000</v>
      </c>
      <c r="I24" s="210">
        <f>J24-H24</f>
        <v>145000</v>
      </c>
      <c r="J24" s="210">
        <v>195000</v>
      </c>
    </row>
    <row r="25" spans="1:10" ht="30" customHeight="1" x14ac:dyDescent="0.2">
      <c r="A25" s="204">
        <v>23</v>
      </c>
      <c r="B25" s="205" t="s">
        <v>1992</v>
      </c>
      <c r="C25" s="206" t="s">
        <v>1993</v>
      </c>
      <c r="D25" s="209" t="s">
        <v>1968</v>
      </c>
      <c r="E25" s="208" t="s">
        <v>1934</v>
      </c>
      <c r="F25" s="209" t="s">
        <v>1994</v>
      </c>
      <c r="G25" s="210">
        <v>50000</v>
      </c>
      <c r="H25" s="210">
        <f t="shared" si="1"/>
        <v>50000</v>
      </c>
      <c r="I25" s="210">
        <v>148000</v>
      </c>
      <c r="J25" s="210">
        <v>198000</v>
      </c>
    </row>
    <row r="26" spans="1:10" ht="30" customHeight="1" x14ac:dyDescent="0.2">
      <c r="A26" s="204">
        <v>24</v>
      </c>
      <c r="B26" s="205" t="s">
        <v>1995</v>
      </c>
      <c r="C26" s="206" t="s">
        <v>1996</v>
      </c>
      <c r="D26" s="207" t="s">
        <v>1997</v>
      </c>
      <c r="E26" s="208" t="s">
        <v>1910</v>
      </c>
      <c r="F26" s="209" t="s">
        <v>1998</v>
      </c>
      <c r="G26" s="210">
        <v>45000</v>
      </c>
      <c r="H26" s="210">
        <f t="shared" si="1"/>
        <v>45000</v>
      </c>
      <c r="I26" s="210">
        <f>J26-H26</f>
        <v>0</v>
      </c>
      <c r="J26" s="210">
        <v>45000</v>
      </c>
    </row>
    <row r="27" spans="1:10" ht="30" customHeight="1" x14ac:dyDescent="0.2">
      <c r="A27" s="204">
        <v>25</v>
      </c>
      <c r="B27" s="205" t="s">
        <v>1999</v>
      </c>
      <c r="C27" s="206" t="s">
        <v>2000</v>
      </c>
      <c r="D27" s="207" t="s">
        <v>1968</v>
      </c>
      <c r="E27" s="208" t="s">
        <v>1934</v>
      </c>
      <c r="F27" s="209" t="s">
        <v>2001</v>
      </c>
      <c r="G27" s="210">
        <v>50000</v>
      </c>
      <c r="H27" s="210">
        <f t="shared" si="1"/>
        <v>50000</v>
      </c>
      <c r="I27" s="210">
        <v>127000</v>
      </c>
      <c r="J27" s="210">
        <v>177000</v>
      </c>
    </row>
    <row r="28" spans="1:10" ht="30" customHeight="1" x14ac:dyDescent="0.2">
      <c r="A28" s="204">
        <v>26</v>
      </c>
      <c r="B28" s="205" t="s">
        <v>2002</v>
      </c>
      <c r="C28" s="206" t="s">
        <v>2003</v>
      </c>
      <c r="D28" s="207" t="s">
        <v>2004</v>
      </c>
      <c r="E28" s="208" t="s">
        <v>1910</v>
      </c>
      <c r="F28" s="209" t="s">
        <v>2005</v>
      </c>
      <c r="G28" s="210">
        <v>57000</v>
      </c>
      <c r="H28" s="210">
        <f>50000</f>
        <v>50000</v>
      </c>
      <c r="I28" s="210">
        <f>J28-H28</f>
        <v>7000</v>
      </c>
      <c r="J28" s="210">
        <v>57000</v>
      </c>
    </row>
    <row r="29" spans="1:10" ht="30" customHeight="1" x14ac:dyDescent="0.2">
      <c r="A29" s="204">
        <v>27</v>
      </c>
      <c r="B29" s="205" t="s">
        <v>2006</v>
      </c>
      <c r="C29" s="206" t="s">
        <v>2007</v>
      </c>
      <c r="D29" s="207" t="s">
        <v>1953</v>
      </c>
      <c r="E29" s="208" t="s">
        <v>1921</v>
      </c>
      <c r="F29" s="209" t="s">
        <v>2008</v>
      </c>
      <c r="G29" s="210">
        <v>50000</v>
      </c>
      <c r="H29" s="210">
        <f t="shared" ref="H29:H64" si="2">G29</f>
        <v>50000</v>
      </c>
      <c r="I29" s="210">
        <f>J29-H29</f>
        <v>0</v>
      </c>
      <c r="J29" s="210">
        <v>50000</v>
      </c>
    </row>
    <row r="30" spans="1:10" ht="30" customHeight="1" x14ac:dyDescent="0.2">
      <c r="A30" s="204">
        <v>28</v>
      </c>
      <c r="B30" s="205" t="s">
        <v>2009</v>
      </c>
      <c r="C30" s="206" t="s">
        <v>2010</v>
      </c>
      <c r="D30" s="209" t="s">
        <v>1987</v>
      </c>
      <c r="E30" s="208" t="s">
        <v>1921</v>
      </c>
      <c r="F30" s="209" t="s">
        <v>2011</v>
      </c>
      <c r="G30" s="210">
        <v>70000</v>
      </c>
      <c r="H30" s="210">
        <f t="shared" si="2"/>
        <v>70000</v>
      </c>
      <c r="I30" s="210">
        <f>J30-H30</f>
        <v>510000</v>
      </c>
      <c r="J30" s="210">
        <v>580000</v>
      </c>
    </row>
    <row r="31" spans="1:10" ht="30" customHeight="1" x14ac:dyDescent="0.2">
      <c r="A31" s="204">
        <v>29</v>
      </c>
      <c r="B31" s="205" t="s">
        <v>2012</v>
      </c>
      <c r="C31" s="206" t="s">
        <v>2013</v>
      </c>
      <c r="D31" s="207" t="s">
        <v>2014</v>
      </c>
      <c r="E31" s="208" t="s">
        <v>1926</v>
      </c>
      <c r="F31" s="209" t="s">
        <v>2015</v>
      </c>
      <c r="G31" s="210">
        <v>70000</v>
      </c>
      <c r="H31" s="210">
        <f t="shared" si="2"/>
        <v>70000</v>
      </c>
      <c r="I31" s="210">
        <f>J31-H31</f>
        <v>0</v>
      </c>
      <c r="J31" s="210">
        <v>70000</v>
      </c>
    </row>
    <row r="32" spans="1:10" ht="30" customHeight="1" x14ac:dyDescent="0.2">
      <c r="A32" s="204">
        <v>30</v>
      </c>
      <c r="B32" s="205" t="s">
        <v>2016</v>
      </c>
      <c r="C32" s="206" t="s">
        <v>2017</v>
      </c>
      <c r="D32" s="207" t="s">
        <v>1968</v>
      </c>
      <c r="E32" s="208" t="s">
        <v>1934</v>
      </c>
      <c r="F32" s="209" t="s">
        <v>2018</v>
      </c>
      <c r="G32" s="210">
        <v>50000</v>
      </c>
      <c r="H32" s="210">
        <f t="shared" si="2"/>
        <v>50000</v>
      </c>
      <c r="I32" s="210">
        <f>J32-H32</f>
        <v>16000</v>
      </c>
      <c r="J32" s="210">
        <v>66000</v>
      </c>
    </row>
    <row r="33" spans="1:10" ht="30" customHeight="1" x14ac:dyDescent="0.2">
      <c r="A33" s="204">
        <v>31</v>
      </c>
      <c r="B33" s="205" t="s">
        <v>2019</v>
      </c>
      <c r="C33" s="206" t="s">
        <v>2020</v>
      </c>
      <c r="D33" s="207" t="s">
        <v>1968</v>
      </c>
      <c r="E33" s="208" t="s">
        <v>1934</v>
      </c>
      <c r="F33" s="209" t="s">
        <v>2021</v>
      </c>
      <c r="G33" s="210">
        <v>50000</v>
      </c>
      <c r="H33" s="210">
        <f t="shared" si="2"/>
        <v>50000</v>
      </c>
      <c r="I33" s="210">
        <v>49000</v>
      </c>
      <c r="J33" s="210">
        <v>99000</v>
      </c>
    </row>
    <row r="34" spans="1:10" ht="30" customHeight="1" x14ac:dyDescent="0.2">
      <c r="A34" s="204">
        <v>32</v>
      </c>
      <c r="B34" s="205" t="s">
        <v>2022</v>
      </c>
      <c r="C34" s="206" t="s">
        <v>2023</v>
      </c>
      <c r="D34" s="207" t="s">
        <v>2024</v>
      </c>
      <c r="E34" s="208" t="s">
        <v>1910</v>
      </c>
      <c r="F34" s="209" t="s">
        <v>2025</v>
      </c>
      <c r="G34" s="210">
        <v>50000</v>
      </c>
      <c r="H34" s="210">
        <f t="shared" si="2"/>
        <v>50000</v>
      </c>
      <c r="I34" s="210">
        <f>J34-H34</f>
        <v>0</v>
      </c>
      <c r="J34" s="210">
        <v>50000</v>
      </c>
    </row>
    <row r="35" spans="1:10" ht="30" customHeight="1" x14ac:dyDescent="0.2">
      <c r="A35" s="204">
        <v>33</v>
      </c>
      <c r="B35" s="205" t="s">
        <v>2026</v>
      </c>
      <c r="C35" s="206" t="s">
        <v>2027</v>
      </c>
      <c r="D35" s="207" t="s">
        <v>1909</v>
      </c>
      <c r="E35" s="208" t="s">
        <v>1910</v>
      </c>
      <c r="F35" s="209" t="s">
        <v>2028</v>
      </c>
      <c r="G35" s="210">
        <v>70000</v>
      </c>
      <c r="H35" s="210">
        <f t="shared" si="2"/>
        <v>70000</v>
      </c>
      <c r="I35" s="210">
        <v>0</v>
      </c>
      <c r="J35" s="210">
        <v>70000</v>
      </c>
    </row>
    <row r="36" spans="1:10" ht="39.950000000000003" customHeight="1" x14ac:dyDescent="0.2">
      <c r="A36" s="204">
        <v>34</v>
      </c>
      <c r="B36" s="205" t="s">
        <v>2029</v>
      </c>
      <c r="C36" s="206" t="s">
        <v>2030</v>
      </c>
      <c r="D36" s="207" t="s">
        <v>1968</v>
      </c>
      <c r="E36" s="208" t="s">
        <v>1934</v>
      </c>
      <c r="F36" s="209" t="s">
        <v>2031</v>
      </c>
      <c r="G36" s="210">
        <v>50000</v>
      </c>
      <c r="H36" s="210">
        <f t="shared" si="2"/>
        <v>50000</v>
      </c>
      <c r="I36" s="210">
        <f>J36-H36</f>
        <v>60000</v>
      </c>
      <c r="J36" s="210">
        <v>110000</v>
      </c>
    </row>
    <row r="37" spans="1:10" ht="30" customHeight="1" x14ac:dyDescent="0.2">
      <c r="A37" s="204">
        <v>35</v>
      </c>
      <c r="B37" s="205" t="s">
        <v>2032</v>
      </c>
      <c r="C37" s="206" t="s">
        <v>2033</v>
      </c>
      <c r="D37" s="207" t="s">
        <v>1968</v>
      </c>
      <c r="E37" s="208" t="s">
        <v>1934</v>
      </c>
      <c r="F37" s="209" t="s">
        <v>2034</v>
      </c>
      <c r="G37" s="210">
        <v>50000</v>
      </c>
      <c r="H37" s="210">
        <f t="shared" si="2"/>
        <v>50000</v>
      </c>
      <c r="I37" s="210">
        <f>J37-H37</f>
        <v>82000</v>
      </c>
      <c r="J37" s="210">
        <v>132000</v>
      </c>
    </row>
    <row r="38" spans="1:10" ht="30" customHeight="1" x14ac:dyDescent="0.2">
      <c r="A38" s="204">
        <v>36</v>
      </c>
      <c r="B38" s="205" t="s">
        <v>2035</v>
      </c>
      <c r="C38" s="206" t="s">
        <v>2036</v>
      </c>
      <c r="D38" s="207" t="s">
        <v>1968</v>
      </c>
      <c r="E38" s="208" t="s">
        <v>1934</v>
      </c>
      <c r="F38" s="209" t="s">
        <v>2037</v>
      </c>
      <c r="G38" s="210">
        <v>50000</v>
      </c>
      <c r="H38" s="210">
        <f t="shared" si="2"/>
        <v>50000</v>
      </c>
      <c r="I38" s="210">
        <v>179000</v>
      </c>
      <c r="J38" s="210">
        <v>229000</v>
      </c>
    </row>
    <row r="39" spans="1:10" ht="30" customHeight="1" x14ac:dyDescent="0.2">
      <c r="A39" s="204">
        <v>37</v>
      </c>
      <c r="B39" s="205" t="s">
        <v>2038</v>
      </c>
      <c r="C39" s="206" t="s">
        <v>2039</v>
      </c>
      <c r="D39" s="207" t="s">
        <v>2040</v>
      </c>
      <c r="E39" s="208" t="s">
        <v>1934</v>
      </c>
      <c r="F39" s="209" t="s">
        <v>2041</v>
      </c>
      <c r="G39" s="210">
        <v>50000</v>
      </c>
      <c r="H39" s="210">
        <f t="shared" si="2"/>
        <v>50000</v>
      </c>
      <c r="I39" s="210">
        <v>11113.51</v>
      </c>
      <c r="J39" s="210">
        <v>61113.51</v>
      </c>
    </row>
    <row r="40" spans="1:10" ht="30" customHeight="1" x14ac:dyDescent="0.2">
      <c r="A40" s="204">
        <v>38</v>
      </c>
      <c r="B40" s="205" t="s">
        <v>2042</v>
      </c>
      <c r="C40" s="206" t="s">
        <v>2043</v>
      </c>
      <c r="D40" s="207" t="s">
        <v>2044</v>
      </c>
      <c r="E40" s="208" t="s">
        <v>1934</v>
      </c>
      <c r="F40" s="209" t="s">
        <v>2045</v>
      </c>
      <c r="G40" s="210">
        <v>50000</v>
      </c>
      <c r="H40" s="210">
        <f t="shared" si="2"/>
        <v>50000</v>
      </c>
      <c r="I40" s="210">
        <f>J40-H40</f>
        <v>5000</v>
      </c>
      <c r="J40" s="210">
        <v>55000</v>
      </c>
    </row>
    <row r="41" spans="1:10" ht="30" customHeight="1" x14ac:dyDescent="0.2">
      <c r="A41" s="204">
        <v>39</v>
      </c>
      <c r="B41" s="205" t="s">
        <v>2046</v>
      </c>
      <c r="C41" s="206" t="s">
        <v>2047</v>
      </c>
      <c r="D41" s="207" t="s">
        <v>1968</v>
      </c>
      <c r="E41" s="208" t="s">
        <v>1934</v>
      </c>
      <c r="F41" s="209" t="s">
        <v>2048</v>
      </c>
      <c r="G41" s="210">
        <v>38000</v>
      </c>
      <c r="H41" s="210">
        <f t="shared" si="2"/>
        <v>38000</v>
      </c>
      <c r="I41" s="210">
        <f>J41-H41</f>
        <v>0</v>
      </c>
      <c r="J41" s="210">
        <v>38000</v>
      </c>
    </row>
    <row r="42" spans="1:10" ht="30" customHeight="1" x14ac:dyDescent="0.2">
      <c r="A42" s="204">
        <v>40</v>
      </c>
      <c r="B42" s="205" t="s">
        <v>2049</v>
      </c>
      <c r="C42" s="206" t="s">
        <v>2050</v>
      </c>
      <c r="D42" s="207" t="s">
        <v>1968</v>
      </c>
      <c r="E42" s="208" t="s">
        <v>1934</v>
      </c>
      <c r="F42" s="209" t="s">
        <v>2051</v>
      </c>
      <c r="G42" s="210">
        <v>50000</v>
      </c>
      <c r="H42" s="210">
        <f t="shared" si="2"/>
        <v>50000</v>
      </c>
      <c r="I42" s="210">
        <f>J42-H42</f>
        <v>107000</v>
      </c>
      <c r="J42" s="210">
        <v>157000</v>
      </c>
    </row>
    <row r="43" spans="1:10" ht="30" customHeight="1" x14ac:dyDescent="0.2">
      <c r="A43" s="204">
        <v>41</v>
      </c>
      <c r="B43" s="205" t="s">
        <v>2052</v>
      </c>
      <c r="C43" s="206" t="s">
        <v>2053</v>
      </c>
      <c r="D43" s="207" t="s">
        <v>2054</v>
      </c>
      <c r="E43" s="208" t="s">
        <v>1921</v>
      </c>
      <c r="F43" s="209" t="s">
        <v>2055</v>
      </c>
      <c r="G43" s="210">
        <v>50000</v>
      </c>
      <c r="H43" s="210">
        <f t="shared" si="2"/>
        <v>50000</v>
      </c>
      <c r="I43" s="210">
        <v>20710</v>
      </c>
      <c r="J43" s="210">
        <v>70710</v>
      </c>
    </row>
    <row r="44" spans="1:10" ht="30" customHeight="1" x14ac:dyDescent="0.2">
      <c r="A44" s="204">
        <v>42</v>
      </c>
      <c r="B44" s="205" t="s">
        <v>2056</v>
      </c>
      <c r="C44" s="206" t="s">
        <v>2057</v>
      </c>
      <c r="D44" s="207" t="s">
        <v>1968</v>
      </c>
      <c r="E44" s="208" t="s">
        <v>1934</v>
      </c>
      <c r="F44" s="209" t="s">
        <v>2058</v>
      </c>
      <c r="G44" s="210">
        <v>50000</v>
      </c>
      <c r="H44" s="210">
        <f t="shared" si="2"/>
        <v>50000</v>
      </c>
      <c r="I44" s="210">
        <f>J44-H44</f>
        <v>80000</v>
      </c>
      <c r="J44" s="210">
        <v>130000</v>
      </c>
    </row>
    <row r="45" spans="1:10" ht="30" customHeight="1" x14ac:dyDescent="0.2">
      <c r="A45" s="204">
        <v>43</v>
      </c>
      <c r="B45" s="205" t="s">
        <v>2059</v>
      </c>
      <c r="C45" s="206" t="s">
        <v>2060</v>
      </c>
      <c r="D45" s="207" t="s">
        <v>2061</v>
      </c>
      <c r="E45" s="208" t="s">
        <v>1934</v>
      </c>
      <c r="F45" s="209" t="s">
        <v>2062</v>
      </c>
      <c r="G45" s="210">
        <v>49912.14</v>
      </c>
      <c r="H45" s="210">
        <f t="shared" si="2"/>
        <v>49912.14</v>
      </c>
      <c r="I45" s="210">
        <f>J45-H45</f>
        <v>0</v>
      </c>
      <c r="J45" s="210">
        <v>49912.14</v>
      </c>
    </row>
    <row r="46" spans="1:10" ht="30" customHeight="1" x14ac:dyDescent="0.2">
      <c r="A46" s="204">
        <v>44</v>
      </c>
      <c r="B46" s="205" t="s">
        <v>2063</v>
      </c>
      <c r="C46" s="206" t="s">
        <v>2064</v>
      </c>
      <c r="D46" s="209" t="s">
        <v>2065</v>
      </c>
      <c r="E46" s="208" t="s">
        <v>1934</v>
      </c>
      <c r="F46" s="209" t="s">
        <v>2066</v>
      </c>
      <c r="G46" s="210">
        <v>50000</v>
      </c>
      <c r="H46" s="210">
        <f t="shared" si="2"/>
        <v>50000</v>
      </c>
      <c r="I46" s="210">
        <v>0</v>
      </c>
      <c r="J46" s="210">
        <v>50000</v>
      </c>
    </row>
    <row r="47" spans="1:10" ht="30" customHeight="1" x14ac:dyDescent="0.2">
      <c r="A47" s="204">
        <v>45</v>
      </c>
      <c r="B47" s="206" t="s">
        <v>2067</v>
      </c>
      <c r="C47" s="206" t="s">
        <v>2068</v>
      </c>
      <c r="D47" s="207" t="s">
        <v>1933</v>
      </c>
      <c r="E47" s="208" t="s">
        <v>1934</v>
      </c>
      <c r="F47" s="209" t="s">
        <v>2069</v>
      </c>
      <c r="G47" s="210">
        <v>45000</v>
      </c>
      <c r="H47" s="210">
        <f t="shared" si="2"/>
        <v>45000</v>
      </c>
      <c r="I47" s="210">
        <f>J47-H47</f>
        <v>5000</v>
      </c>
      <c r="J47" s="210">
        <v>50000</v>
      </c>
    </row>
    <row r="48" spans="1:10" ht="30" customHeight="1" x14ac:dyDescent="0.2">
      <c r="A48" s="204">
        <v>46</v>
      </c>
      <c r="B48" s="205" t="s">
        <v>2070</v>
      </c>
      <c r="C48" s="206" t="s">
        <v>2071</v>
      </c>
      <c r="D48" s="207" t="s">
        <v>1987</v>
      </c>
      <c r="E48" s="208" t="s">
        <v>1921</v>
      </c>
      <c r="F48" s="209" t="s">
        <v>2072</v>
      </c>
      <c r="G48" s="210">
        <v>70000</v>
      </c>
      <c r="H48" s="210">
        <f t="shared" si="2"/>
        <v>70000</v>
      </c>
      <c r="I48" s="210">
        <f>J48-H48</f>
        <v>210000</v>
      </c>
      <c r="J48" s="210">
        <v>280000</v>
      </c>
    </row>
    <row r="49" spans="1:10" ht="30" customHeight="1" x14ac:dyDescent="0.2">
      <c r="A49" s="204">
        <v>47</v>
      </c>
      <c r="B49" s="205" t="s">
        <v>2073</v>
      </c>
      <c r="C49" s="206" t="s">
        <v>2074</v>
      </c>
      <c r="D49" s="207" t="s">
        <v>1968</v>
      </c>
      <c r="E49" s="208" t="s">
        <v>1934</v>
      </c>
      <c r="F49" s="209" t="s">
        <v>2075</v>
      </c>
      <c r="G49" s="210">
        <v>37000</v>
      </c>
      <c r="H49" s="210">
        <f t="shared" si="2"/>
        <v>37000</v>
      </c>
      <c r="I49" s="210">
        <f>J49-H49</f>
        <v>0</v>
      </c>
      <c r="J49" s="210">
        <v>37000</v>
      </c>
    </row>
    <row r="50" spans="1:10" ht="30" customHeight="1" x14ac:dyDescent="0.2">
      <c r="A50" s="204">
        <v>48</v>
      </c>
      <c r="B50" s="205" t="s">
        <v>2076</v>
      </c>
      <c r="C50" s="206" t="s">
        <v>2077</v>
      </c>
      <c r="D50" s="207" t="s">
        <v>1987</v>
      </c>
      <c r="E50" s="208" t="s">
        <v>1921</v>
      </c>
      <c r="F50" s="209" t="s">
        <v>2078</v>
      </c>
      <c r="G50" s="210">
        <v>70000</v>
      </c>
      <c r="H50" s="210">
        <f t="shared" si="2"/>
        <v>70000</v>
      </c>
      <c r="I50" s="210">
        <f>J50-H50</f>
        <v>100000</v>
      </c>
      <c r="J50" s="210">
        <v>170000</v>
      </c>
    </row>
    <row r="51" spans="1:10" ht="30" customHeight="1" x14ac:dyDescent="0.2">
      <c r="A51" s="204">
        <v>49</v>
      </c>
      <c r="B51" s="205" t="s">
        <v>2079</v>
      </c>
      <c r="C51" s="206" t="s">
        <v>2080</v>
      </c>
      <c r="D51" s="207" t="s">
        <v>2040</v>
      </c>
      <c r="E51" s="208" t="s">
        <v>1934</v>
      </c>
      <c r="F51" s="209" t="s">
        <v>2081</v>
      </c>
      <c r="G51" s="210">
        <v>50000</v>
      </c>
      <c r="H51" s="210">
        <f t="shared" si="2"/>
        <v>50000</v>
      </c>
      <c r="I51" s="210">
        <v>96937.62</v>
      </c>
      <c r="J51" s="210">
        <v>146937.62</v>
      </c>
    </row>
    <row r="52" spans="1:10" ht="30" customHeight="1" x14ac:dyDescent="0.2">
      <c r="A52" s="204">
        <v>50</v>
      </c>
      <c r="B52" s="205" t="s">
        <v>2082</v>
      </c>
      <c r="C52" s="206" t="s">
        <v>2083</v>
      </c>
      <c r="D52" s="207" t="s">
        <v>1987</v>
      </c>
      <c r="E52" s="208" t="s">
        <v>1921</v>
      </c>
      <c r="F52" s="209" t="s">
        <v>2084</v>
      </c>
      <c r="G52" s="210">
        <v>70000</v>
      </c>
      <c r="H52" s="210">
        <v>59327</v>
      </c>
      <c r="I52" s="210">
        <f t="shared" ref="I52:I59" si="3">J52-H52</f>
        <v>290673</v>
      </c>
      <c r="J52" s="210">
        <v>350000</v>
      </c>
    </row>
    <row r="53" spans="1:10" ht="30" customHeight="1" x14ac:dyDescent="0.2">
      <c r="A53" s="211"/>
      <c r="B53" s="212"/>
      <c r="C53" s="213"/>
      <c r="D53" s="214"/>
      <c r="E53" s="215"/>
      <c r="F53" s="501" t="s">
        <v>99</v>
      </c>
      <c r="G53" s="502"/>
      <c r="H53" s="216">
        <f>SUM(H3:H52)</f>
        <v>2542400.2200000002</v>
      </c>
      <c r="I53" s="217"/>
      <c r="J53" s="218"/>
    </row>
    <row r="54" spans="1:10" ht="30" customHeight="1" x14ac:dyDescent="0.2">
      <c r="A54" s="500" t="s">
        <v>5347</v>
      </c>
      <c r="B54" s="500"/>
      <c r="C54" s="500"/>
      <c r="D54" s="500"/>
      <c r="E54" s="500"/>
      <c r="F54" s="500"/>
      <c r="G54" s="500"/>
      <c r="H54" s="500"/>
      <c r="I54" s="500"/>
      <c r="J54" s="500"/>
    </row>
    <row r="55" spans="1:10" ht="30" customHeight="1" x14ac:dyDescent="0.2">
      <c r="A55" s="204">
        <v>51</v>
      </c>
      <c r="B55" s="205" t="s">
        <v>2085</v>
      </c>
      <c r="C55" s="206" t="s">
        <v>2086</v>
      </c>
      <c r="D55" s="207" t="s">
        <v>1968</v>
      </c>
      <c r="E55" s="208" t="s">
        <v>1934</v>
      </c>
      <c r="F55" s="209" t="s">
        <v>2087</v>
      </c>
      <c r="G55" s="210">
        <v>50000</v>
      </c>
      <c r="H55" s="210">
        <f t="shared" si="2"/>
        <v>50000</v>
      </c>
      <c r="I55" s="210">
        <f t="shared" si="3"/>
        <v>15000</v>
      </c>
      <c r="J55" s="210">
        <v>65000</v>
      </c>
    </row>
    <row r="56" spans="1:10" ht="30" customHeight="1" x14ac:dyDescent="0.2">
      <c r="A56" s="204">
        <v>52</v>
      </c>
      <c r="B56" s="205" t="s">
        <v>2088</v>
      </c>
      <c r="C56" s="206" t="s">
        <v>2089</v>
      </c>
      <c r="D56" s="207" t="s">
        <v>1997</v>
      </c>
      <c r="E56" s="208" t="s">
        <v>1910</v>
      </c>
      <c r="F56" s="209" t="s">
        <v>2090</v>
      </c>
      <c r="G56" s="210">
        <v>40000</v>
      </c>
      <c r="H56" s="210">
        <f t="shared" si="2"/>
        <v>40000</v>
      </c>
      <c r="I56" s="210">
        <f t="shared" si="3"/>
        <v>0</v>
      </c>
      <c r="J56" s="210">
        <v>40000</v>
      </c>
    </row>
    <row r="57" spans="1:10" ht="30" customHeight="1" x14ac:dyDescent="0.2">
      <c r="A57" s="204">
        <v>53</v>
      </c>
      <c r="B57" s="205" t="s">
        <v>2091</v>
      </c>
      <c r="C57" s="206" t="s">
        <v>2092</v>
      </c>
      <c r="D57" s="207" t="s">
        <v>1968</v>
      </c>
      <c r="E57" s="208" t="s">
        <v>1934</v>
      </c>
      <c r="F57" s="209" t="s">
        <v>2093</v>
      </c>
      <c r="G57" s="210">
        <v>50000</v>
      </c>
      <c r="H57" s="210">
        <f t="shared" si="2"/>
        <v>50000</v>
      </c>
      <c r="I57" s="210">
        <f t="shared" si="3"/>
        <v>7000</v>
      </c>
      <c r="J57" s="210">
        <v>57000</v>
      </c>
    </row>
    <row r="58" spans="1:10" ht="30" customHeight="1" x14ac:dyDescent="0.2">
      <c r="A58" s="204">
        <v>54</v>
      </c>
      <c r="B58" s="205" t="s">
        <v>2094</v>
      </c>
      <c r="C58" s="206" t="s">
        <v>2095</v>
      </c>
      <c r="D58" s="207" t="s">
        <v>1968</v>
      </c>
      <c r="E58" s="208" t="s">
        <v>1934</v>
      </c>
      <c r="F58" s="209" t="s">
        <v>2096</v>
      </c>
      <c r="G58" s="210">
        <v>50000</v>
      </c>
      <c r="H58" s="210">
        <f t="shared" si="2"/>
        <v>50000</v>
      </c>
      <c r="I58" s="210">
        <f t="shared" si="3"/>
        <v>32000</v>
      </c>
      <c r="J58" s="210">
        <v>82000</v>
      </c>
    </row>
    <row r="59" spans="1:10" ht="30" customHeight="1" x14ac:dyDescent="0.2">
      <c r="A59" s="204">
        <v>55</v>
      </c>
      <c r="B59" s="205" t="s">
        <v>2097</v>
      </c>
      <c r="C59" s="206" t="s">
        <v>2098</v>
      </c>
      <c r="D59" s="207" t="s">
        <v>1968</v>
      </c>
      <c r="E59" s="208" t="s">
        <v>1934</v>
      </c>
      <c r="F59" s="209" t="s">
        <v>2099</v>
      </c>
      <c r="G59" s="210">
        <v>50000</v>
      </c>
      <c r="H59" s="210">
        <f t="shared" si="2"/>
        <v>50000</v>
      </c>
      <c r="I59" s="210">
        <f t="shared" si="3"/>
        <v>20000</v>
      </c>
      <c r="J59" s="210">
        <v>70000</v>
      </c>
    </row>
    <row r="60" spans="1:10" ht="30" customHeight="1" x14ac:dyDescent="0.2">
      <c r="A60" s="204">
        <v>56</v>
      </c>
      <c r="B60" s="205" t="s">
        <v>2100</v>
      </c>
      <c r="C60" s="206" t="s">
        <v>2101</v>
      </c>
      <c r="D60" s="207" t="s">
        <v>1953</v>
      </c>
      <c r="E60" s="208" t="s">
        <v>1921</v>
      </c>
      <c r="F60" s="209" t="s">
        <v>2102</v>
      </c>
      <c r="G60" s="210">
        <v>50000</v>
      </c>
      <c r="H60" s="210">
        <f t="shared" si="2"/>
        <v>50000</v>
      </c>
      <c r="I60" s="210">
        <v>0</v>
      </c>
      <c r="J60" s="210">
        <v>50000</v>
      </c>
    </row>
    <row r="61" spans="1:10" ht="30" customHeight="1" x14ac:dyDescent="0.2">
      <c r="A61" s="204">
        <v>57</v>
      </c>
      <c r="B61" s="205" t="s">
        <v>2103</v>
      </c>
      <c r="C61" s="206" t="s">
        <v>2104</v>
      </c>
      <c r="D61" s="207" t="s">
        <v>1968</v>
      </c>
      <c r="E61" s="208" t="s">
        <v>1934</v>
      </c>
      <c r="F61" s="209" t="s">
        <v>2105</v>
      </c>
      <c r="G61" s="210">
        <v>42000</v>
      </c>
      <c r="H61" s="210">
        <f t="shared" si="2"/>
        <v>42000</v>
      </c>
      <c r="I61" s="210">
        <f>J61-H61</f>
        <v>0</v>
      </c>
      <c r="J61" s="210">
        <v>42000</v>
      </c>
    </row>
    <row r="62" spans="1:10" ht="30" customHeight="1" x14ac:dyDescent="0.2">
      <c r="A62" s="204">
        <v>58</v>
      </c>
      <c r="B62" s="205" t="s">
        <v>2106</v>
      </c>
      <c r="C62" s="206" t="s">
        <v>2107</v>
      </c>
      <c r="D62" s="207" t="s">
        <v>1968</v>
      </c>
      <c r="E62" s="208" t="s">
        <v>1934</v>
      </c>
      <c r="F62" s="209" t="s">
        <v>2108</v>
      </c>
      <c r="G62" s="210">
        <v>50000</v>
      </c>
      <c r="H62" s="210">
        <f t="shared" si="2"/>
        <v>50000</v>
      </c>
      <c r="I62" s="210">
        <f>J62-H62</f>
        <v>37000</v>
      </c>
      <c r="J62" s="210">
        <v>87000</v>
      </c>
    </row>
    <row r="63" spans="1:10" ht="30" customHeight="1" x14ac:dyDescent="0.2">
      <c r="A63" s="204">
        <v>59</v>
      </c>
      <c r="B63" s="205" t="s">
        <v>2109</v>
      </c>
      <c r="C63" s="206" t="s">
        <v>2110</v>
      </c>
      <c r="D63" s="207" t="s">
        <v>1968</v>
      </c>
      <c r="E63" s="208" t="s">
        <v>1934</v>
      </c>
      <c r="F63" s="209" t="s">
        <v>2111</v>
      </c>
      <c r="G63" s="210">
        <v>41000</v>
      </c>
      <c r="H63" s="210">
        <f t="shared" si="2"/>
        <v>41000</v>
      </c>
      <c r="I63" s="210">
        <f>J63-H63</f>
        <v>0</v>
      </c>
      <c r="J63" s="210">
        <v>41000</v>
      </c>
    </row>
    <row r="64" spans="1:10" ht="30" customHeight="1" x14ac:dyDescent="0.2">
      <c r="A64" s="204">
        <v>60</v>
      </c>
      <c r="B64" s="205" t="s">
        <v>2112</v>
      </c>
      <c r="C64" s="206" t="s">
        <v>2113</v>
      </c>
      <c r="D64" s="207" t="s">
        <v>2040</v>
      </c>
      <c r="E64" s="208" t="s">
        <v>1934</v>
      </c>
      <c r="F64" s="209" t="s">
        <v>2114</v>
      </c>
      <c r="G64" s="210">
        <v>50000</v>
      </c>
      <c r="H64" s="210">
        <f t="shared" si="2"/>
        <v>50000</v>
      </c>
      <c r="I64" s="210">
        <v>93447.76</v>
      </c>
      <c r="J64" s="210">
        <f>G64+H64</f>
        <v>100000</v>
      </c>
    </row>
  </sheetData>
  <mergeCells count="3">
    <mergeCell ref="A1:J1"/>
    <mergeCell ref="A54:J54"/>
    <mergeCell ref="F53:G53"/>
  </mergeCells>
  <pageMargins left="0.7" right="0.7" top="0.75" bottom="0.75" header="0.3" footer="0.3"/>
  <pageSetup paperSize="9" scale="8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0"/>
  <sheetViews>
    <sheetView topLeftCell="A295" workbookViewId="0">
      <selection activeCell="E311" sqref="E311"/>
    </sheetView>
  </sheetViews>
  <sheetFormatPr defaultColWidth="9.28515625" defaultRowHeight="11.25" x14ac:dyDescent="0.2"/>
  <cols>
    <col min="1" max="1" width="12.85546875" style="79" customWidth="1"/>
    <col min="2" max="2" width="14.140625" style="80" customWidth="1"/>
    <col min="3" max="3" width="22.85546875" style="80" bestFit="1" customWidth="1"/>
    <col min="4" max="4" width="25.85546875" style="245" customWidth="1"/>
    <col min="5" max="5" width="15.7109375" style="81" customWidth="1"/>
    <col min="6" max="6" width="16.140625" style="81" customWidth="1"/>
    <col min="7" max="7" width="15.42578125" style="81" customWidth="1"/>
    <col min="8" max="16384" width="9.28515625" style="77"/>
  </cols>
  <sheetData>
    <row r="1" spans="1:7" ht="53.45" customHeight="1" x14ac:dyDescent="0.2">
      <c r="A1" s="503" t="s">
        <v>5953</v>
      </c>
      <c r="B1" s="503"/>
      <c r="C1" s="503"/>
      <c r="D1" s="503"/>
      <c r="E1" s="503"/>
      <c r="F1" s="503"/>
      <c r="G1" s="503"/>
    </row>
    <row r="2" spans="1:7" s="78" customFormat="1" ht="72" customHeight="1" x14ac:dyDescent="0.2">
      <c r="A2" s="238" t="s">
        <v>2115</v>
      </c>
      <c r="B2" s="239" t="s">
        <v>1899</v>
      </c>
      <c r="C2" s="239" t="s">
        <v>1597</v>
      </c>
      <c r="D2" s="239" t="s">
        <v>4704</v>
      </c>
      <c r="E2" s="240" t="s">
        <v>5948</v>
      </c>
      <c r="F2" s="240" t="s">
        <v>1905</v>
      </c>
      <c r="G2" s="241" t="s">
        <v>4705</v>
      </c>
    </row>
    <row r="3" spans="1:7" ht="26.25" customHeight="1" x14ac:dyDescent="0.2">
      <c r="A3" s="242">
        <v>1</v>
      </c>
      <c r="B3" s="219" t="s">
        <v>4706</v>
      </c>
      <c r="C3" s="220" t="s">
        <v>4707</v>
      </c>
      <c r="D3" s="220" t="s">
        <v>4708</v>
      </c>
      <c r="E3" s="221">
        <v>70000</v>
      </c>
      <c r="F3" s="222">
        <v>52000</v>
      </c>
      <c r="G3" s="223">
        <v>122000</v>
      </c>
    </row>
    <row r="4" spans="1:7" ht="18.75" customHeight="1" x14ac:dyDescent="0.2">
      <c r="A4" s="243">
        <v>2</v>
      </c>
      <c r="B4" s="219" t="s">
        <v>4709</v>
      </c>
      <c r="C4" s="220" t="s">
        <v>1604</v>
      </c>
      <c r="D4" s="220" t="s">
        <v>4710</v>
      </c>
      <c r="E4" s="221">
        <v>50000</v>
      </c>
      <c r="F4" s="222">
        <v>0</v>
      </c>
      <c r="G4" s="223">
        <v>50000</v>
      </c>
    </row>
    <row r="5" spans="1:7" ht="24.75" customHeight="1" x14ac:dyDescent="0.2">
      <c r="A5" s="243">
        <v>3</v>
      </c>
      <c r="B5" s="219" t="s">
        <v>4711</v>
      </c>
      <c r="C5" s="220" t="s">
        <v>1604</v>
      </c>
      <c r="D5" s="220" t="s">
        <v>4712</v>
      </c>
      <c r="E5" s="221">
        <v>48100</v>
      </c>
      <c r="F5" s="222">
        <v>0</v>
      </c>
      <c r="G5" s="223">
        <v>48100</v>
      </c>
    </row>
    <row r="6" spans="1:7" ht="18.75" customHeight="1" x14ac:dyDescent="0.2">
      <c r="A6" s="243">
        <v>4</v>
      </c>
      <c r="B6" s="219" t="s">
        <v>4713</v>
      </c>
      <c r="C6" s="220" t="s">
        <v>1604</v>
      </c>
      <c r="D6" s="220" t="s">
        <v>4714</v>
      </c>
      <c r="E6" s="221">
        <v>47645</v>
      </c>
      <c r="F6" s="222">
        <v>0</v>
      </c>
      <c r="G6" s="223">
        <v>47645</v>
      </c>
    </row>
    <row r="7" spans="1:7" ht="18.75" customHeight="1" x14ac:dyDescent="0.2">
      <c r="A7" s="243">
        <v>5</v>
      </c>
      <c r="B7" s="219" t="s">
        <v>4715</v>
      </c>
      <c r="C7" s="220" t="s">
        <v>1604</v>
      </c>
      <c r="D7" s="220" t="s">
        <v>4716</v>
      </c>
      <c r="E7" s="221">
        <v>50000</v>
      </c>
      <c r="F7" s="222">
        <v>0</v>
      </c>
      <c r="G7" s="223">
        <v>50000</v>
      </c>
    </row>
    <row r="8" spans="1:7" ht="18.75" customHeight="1" x14ac:dyDescent="0.2">
      <c r="A8" s="243">
        <v>6</v>
      </c>
      <c r="B8" s="219" t="s">
        <v>4717</v>
      </c>
      <c r="C8" s="220" t="s">
        <v>1604</v>
      </c>
      <c r="D8" s="220" t="s">
        <v>4716</v>
      </c>
      <c r="E8" s="221">
        <v>50000</v>
      </c>
      <c r="F8" s="222">
        <v>0</v>
      </c>
      <c r="G8" s="223">
        <v>50000</v>
      </c>
    </row>
    <row r="9" spans="1:7" ht="18.75" customHeight="1" x14ac:dyDescent="0.2">
      <c r="A9" s="243">
        <v>7</v>
      </c>
      <c r="B9" s="224" t="s">
        <v>4718</v>
      </c>
      <c r="C9" s="225" t="s">
        <v>1604</v>
      </c>
      <c r="D9" s="225" t="s">
        <v>4719</v>
      </c>
      <c r="E9" s="226">
        <v>50000</v>
      </c>
      <c r="F9" s="227">
        <v>0</v>
      </c>
      <c r="G9" s="223">
        <v>50000</v>
      </c>
    </row>
    <row r="10" spans="1:7" ht="18.75" customHeight="1" x14ac:dyDescent="0.2">
      <c r="A10" s="243">
        <v>8</v>
      </c>
      <c r="B10" s="219" t="s">
        <v>4720</v>
      </c>
      <c r="C10" s="220" t="s">
        <v>1604</v>
      </c>
      <c r="D10" s="220" t="s">
        <v>4721</v>
      </c>
      <c r="E10" s="221">
        <v>50000</v>
      </c>
      <c r="F10" s="222">
        <v>0</v>
      </c>
      <c r="G10" s="223">
        <v>50000</v>
      </c>
    </row>
    <row r="11" spans="1:7" ht="18.75" customHeight="1" x14ac:dyDescent="0.2">
      <c r="A11" s="243">
        <v>9</v>
      </c>
      <c r="B11" s="219" t="s">
        <v>4722</v>
      </c>
      <c r="C11" s="220" t="s">
        <v>1604</v>
      </c>
      <c r="D11" s="220" t="s">
        <v>4723</v>
      </c>
      <c r="E11" s="221">
        <v>50000</v>
      </c>
      <c r="F11" s="222">
        <v>0</v>
      </c>
      <c r="G11" s="223">
        <v>50000</v>
      </c>
    </row>
    <row r="12" spans="1:7" ht="18.75" customHeight="1" x14ac:dyDescent="0.2">
      <c r="A12" s="243">
        <v>10</v>
      </c>
      <c r="B12" s="219" t="s">
        <v>4724</v>
      </c>
      <c r="C12" s="220" t="s">
        <v>1604</v>
      </c>
      <c r="D12" s="220" t="s">
        <v>4725</v>
      </c>
      <c r="E12" s="221">
        <v>50000</v>
      </c>
      <c r="F12" s="222">
        <v>0</v>
      </c>
      <c r="G12" s="223">
        <v>50000</v>
      </c>
    </row>
    <row r="13" spans="1:7" ht="18.75" customHeight="1" x14ac:dyDescent="0.2">
      <c r="A13" s="243">
        <v>11</v>
      </c>
      <c r="B13" s="219" t="s">
        <v>4726</v>
      </c>
      <c r="C13" s="220" t="s">
        <v>1604</v>
      </c>
      <c r="D13" s="220" t="s">
        <v>4725</v>
      </c>
      <c r="E13" s="221">
        <v>50000</v>
      </c>
      <c r="F13" s="222">
        <v>0</v>
      </c>
      <c r="G13" s="223">
        <v>50000</v>
      </c>
    </row>
    <row r="14" spans="1:7" ht="18.75" customHeight="1" x14ac:dyDescent="0.2">
      <c r="A14" s="243">
        <v>12</v>
      </c>
      <c r="B14" s="219" t="s">
        <v>4727</v>
      </c>
      <c r="C14" s="220" t="s">
        <v>1604</v>
      </c>
      <c r="D14" s="220" t="s">
        <v>4728</v>
      </c>
      <c r="E14" s="221">
        <v>25315</v>
      </c>
      <c r="F14" s="222">
        <v>0</v>
      </c>
      <c r="G14" s="223">
        <v>25315</v>
      </c>
    </row>
    <row r="15" spans="1:7" ht="18.75" customHeight="1" x14ac:dyDescent="0.2">
      <c r="A15" s="243">
        <v>13</v>
      </c>
      <c r="B15" s="219" t="s">
        <v>4729</v>
      </c>
      <c r="C15" s="220" t="s">
        <v>1604</v>
      </c>
      <c r="D15" s="220" t="s">
        <v>4730</v>
      </c>
      <c r="E15" s="221">
        <v>50000</v>
      </c>
      <c r="F15" s="222">
        <v>0</v>
      </c>
      <c r="G15" s="223">
        <v>50000</v>
      </c>
    </row>
    <row r="16" spans="1:7" ht="18.75" customHeight="1" x14ac:dyDescent="0.2">
      <c r="A16" s="243">
        <v>14</v>
      </c>
      <c r="B16" s="219" t="s">
        <v>4731</v>
      </c>
      <c r="C16" s="220" t="s">
        <v>1604</v>
      </c>
      <c r="D16" s="220" t="s">
        <v>4732</v>
      </c>
      <c r="E16" s="221">
        <v>50000</v>
      </c>
      <c r="F16" s="222">
        <v>5500</v>
      </c>
      <c r="G16" s="223">
        <v>55500</v>
      </c>
    </row>
    <row r="17" spans="1:7" ht="18.75" customHeight="1" x14ac:dyDescent="0.2">
      <c r="A17" s="243">
        <v>15</v>
      </c>
      <c r="B17" s="219" t="s">
        <v>4733</v>
      </c>
      <c r="C17" s="220" t="s">
        <v>1604</v>
      </c>
      <c r="D17" s="220" t="s">
        <v>4734</v>
      </c>
      <c r="E17" s="221">
        <v>50000</v>
      </c>
      <c r="F17" s="222">
        <v>49128</v>
      </c>
      <c r="G17" s="223">
        <v>99128</v>
      </c>
    </row>
    <row r="18" spans="1:7" ht="18.75" customHeight="1" x14ac:dyDescent="0.2">
      <c r="A18" s="243">
        <v>16</v>
      </c>
      <c r="B18" s="219" t="s">
        <v>4735</v>
      </c>
      <c r="C18" s="220" t="s">
        <v>1604</v>
      </c>
      <c r="D18" s="220" t="s">
        <v>4736</v>
      </c>
      <c r="E18" s="221">
        <v>50000</v>
      </c>
      <c r="F18" s="222">
        <v>0</v>
      </c>
      <c r="G18" s="223">
        <v>50000</v>
      </c>
    </row>
    <row r="19" spans="1:7" ht="18.75" customHeight="1" x14ac:dyDescent="0.2">
      <c r="A19" s="243">
        <v>17</v>
      </c>
      <c r="B19" s="219" t="s">
        <v>4737</v>
      </c>
      <c r="C19" s="220" t="s">
        <v>1604</v>
      </c>
      <c r="D19" s="220" t="s">
        <v>4738</v>
      </c>
      <c r="E19" s="221">
        <v>39500</v>
      </c>
      <c r="F19" s="222">
        <v>0</v>
      </c>
      <c r="G19" s="223">
        <v>39500</v>
      </c>
    </row>
    <row r="20" spans="1:7" ht="18.75" customHeight="1" x14ac:dyDescent="0.2">
      <c r="A20" s="243">
        <v>18</v>
      </c>
      <c r="B20" s="219" t="s">
        <v>4739</v>
      </c>
      <c r="C20" s="220" t="s">
        <v>1604</v>
      </c>
      <c r="D20" s="220" t="s">
        <v>4740</v>
      </c>
      <c r="E20" s="221">
        <v>50000</v>
      </c>
      <c r="F20" s="222">
        <v>0</v>
      </c>
      <c r="G20" s="223">
        <v>50000</v>
      </c>
    </row>
    <row r="21" spans="1:7" ht="18.75" customHeight="1" x14ac:dyDescent="0.2">
      <c r="A21" s="243">
        <v>19</v>
      </c>
      <c r="B21" s="219" t="s">
        <v>4741</v>
      </c>
      <c r="C21" s="220" t="s">
        <v>1604</v>
      </c>
      <c r="D21" s="220" t="s">
        <v>4738</v>
      </c>
      <c r="E21" s="221">
        <v>50000</v>
      </c>
      <c r="F21" s="222">
        <v>5800</v>
      </c>
      <c r="G21" s="223">
        <v>55800</v>
      </c>
    </row>
    <row r="22" spans="1:7" ht="18.75" customHeight="1" x14ac:dyDescent="0.2">
      <c r="A22" s="243">
        <v>20</v>
      </c>
      <c r="B22" s="219" t="s">
        <v>4742</v>
      </c>
      <c r="C22" s="220" t="s">
        <v>1604</v>
      </c>
      <c r="D22" s="220" t="s">
        <v>4743</v>
      </c>
      <c r="E22" s="221">
        <v>50000</v>
      </c>
      <c r="F22" s="222">
        <v>26000</v>
      </c>
      <c r="G22" s="223">
        <v>76000</v>
      </c>
    </row>
    <row r="23" spans="1:7" ht="18.75" customHeight="1" x14ac:dyDescent="0.2">
      <c r="A23" s="243">
        <v>21</v>
      </c>
      <c r="B23" s="219" t="s">
        <v>4744</v>
      </c>
      <c r="C23" s="220" t="s">
        <v>1604</v>
      </c>
      <c r="D23" s="220" t="s">
        <v>4743</v>
      </c>
      <c r="E23" s="221">
        <v>50000</v>
      </c>
      <c r="F23" s="222">
        <v>63000</v>
      </c>
      <c r="G23" s="223">
        <v>113000</v>
      </c>
    </row>
    <row r="24" spans="1:7" ht="18.75" customHeight="1" x14ac:dyDescent="0.2">
      <c r="A24" s="243">
        <v>22</v>
      </c>
      <c r="B24" s="219" t="s">
        <v>4745</v>
      </c>
      <c r="C24" s="220" t="s">
        <v>1604</v>
      </c>
      <c r="D24" s="220" t="s">
        <v>4746</v>
      </c>
      <c r="E24" s="221">
        <v>50000</v>
      </c>
      <c r="F24" s="222">
        <v>97290</v>
      </c>
      <c r="G24" s="223">
        <v>147290</v>
      </c>
    </row>
    <row r="25" spans="1:7" ht="18.75" customHeight="1" x14ac:dyDescent="0.2">
      <c r="A25" s="243">
        <v>23</v>
      </c>
      <c r="B25" s="219" t="s">
        <v>4747</v>
      </c>
      <c r="C25" s="220" t="s">
        <v>1604</v>
      </c>
      <c r="D25" s="220" t="s">
        <v>4732</v>
      </c>
      <c r="E25" s="221">
        <v>50000</v>
      </c>
      <c r="F25" s="222">
        <v>18850</v>
      </c>
      <c r="G25" s="223">
        <v>68850</v>
      </c>
    </row>
    <row r="26" spans="1:7" ht="18.75" customHeight="1" x14ac:dyDescent="0.2">
      <c r="A26" s="243">
        <v>24</v>
      </c>
      <c r="B26" s="219" t="s">
        <v>4748</v>
      </c>
      <c r="C26" s="220" t="s">
        <v>1604</v>
      </c>
      <c r="D26" s="220" t="s">
        <v>4732</v>
      </c>
      <c r="E26" s="221">
        <v>50000</v>
      </c>
      <c r="F26" s="222">
        <v>30000</v>
      </c>
      <c r="G26" s="223">
        <v>80000</v>
      </c>
    </row>
    <row r="27" spans="1:7" ht="18.75" customHeight="1" x14ac:dyDescent="0.2">
      <c r="A27" s="243">
        <v>25</v>
      </c>
      <c r="B27" s="219" t="s">
        <v>4749</v>
      </c>
      <c r="C27" s="220" t="s">
        <v>1604</v>
      </c>
      <c r="D27" s="220" t="s">
        <v>4750</v>
      </c>
      <c r="E27" s="221">
        <v>50000</v>
      </c>
      <c r="F27" s="222">
        <v>140000</v>
      </c>
      <c r="G27" s="223">
        <v>190000</v>
      </c>
    </row>
    <row r="28" spans="1:7" ht="18.75" customHeight="1" x14ac:dyDescent="0.2">
      <c r="A28" s="243">
        <v>26</v>
      </c>
      <c r="B28" s="219" t="s">
        <v>4751</v>
      </c>
      <c r="C28" s="220" t="s">
        <v>1604</v>
      </c>
      <c r="D28" s="220" t="s">
        <v>4752</v>
      </c>
      <c r="E28" s="221">
        <v>50000</v>
      </c>
      <c r="F28" s="222">
        <v>20000</v>
      </c>
      <c r="G28" s="223">
        <v>70000</v>
      </c>
    </row>
    <row r="29" spans="1:7" ht="18.75" customHeight="1" x14ac:dyDescent="0.2">
      <c r="A29" s="243">
        <v>27</v>
      </c>
      <c r="B29" s="228" t="s">
        <v>4753</v>
      </c>
      <c r="C29" s="229" t="s">
        <v>1604</v>
      </c>
      <c r="D29" s="229" t="s">
        <v>4754</v>
      </c>
      <c r="E29" s="221">
        <v>50000</v>
      </c>
      <c r="F29" s="222">
        <v>0</v>
      </c>
      <c r="G29" s="223">
        <v>50000</v>
      </c>
    </row>
    <row r="30" spans="1:7" ht="18.75" customHeight="1" x14ac:dyDescent="0.2">
      <c r="A30" s="243">
        <v>28</v>
      </c>
      <c r="B30" s="219" t="s">
        <v>4755</v>
      </c>
      <c r="C30" s="220" t="s">
        <v>1604</v>
      </c>
      <c r="D30" s="220" t="s">
        <v>4756</v>
      </c>
      <c r="E30" s="221">
        <v>50000</v>
      </c>
      <c r="F30" s="222">
        <v>15000</v>
      </c>
      <c r="G30" s="223">
        <v>65000</v>
      </c>
    </row>
    <row r="31" spans="1:7" ht="18.75" customHeight="1" x14ac:dyDescent="0.2">
      <c r="A31" s="243">
        <v>29</v>
      </c>
      <c r="B31" s="219" t="s">
        <v>4757</v>
      </c>
      <c r="C31" s="220" t="s">
        <v>1604</v>
      </c>
      <c r="D31" s="220" t="s">
        <v>4758</v>
      </c>
      <c r="E31" s="221">
        <v>50000</v>
      </c>
      <c r="F31" s="222">
        <v>0</v>
      </c>
      <c r="G31" s="223">
        <v>50000</v>
      </c>
    </row>
    <row r="32" spans="1:7" ht="18.75" customHeight="1" x14ac:dyDescent="0.2">
      <c r="A32" s="243">
        <v>30</v>
      </c>
      <c r="B32" s="219" t="s">
        <v>4759</v>
      </c>
      <c r="C32" s="220" t="s">
        <v>1604</v>
      </c>
      <c r="D32" s="220" t="s">
        <v>4738</v>
      </c>
      <c r="E32" s="221">
        <v>33500</v>
      </c>
      <c r="F32" s="222">
        <v>0</v>
      </c>
      <c r="G32" s="223">
        <v>33500</v>
      </c>
    </row>
    <row r="33" spans="1:7" ht="18.75" customHeight="1" x14ac:dyDescent="0.2">
      <c r="A33" s="243">
        <v>31</v>
      </c>
      <c r="B33" s="219" t="s">
        <v>4760</v>
      </c>
      <c r="C33" s="220" t="s">
        <v>1604</v>
      </c>
      <c r="D33" s="220" t="s">
        <v>4761</v>
      </c>
      <c r="E33" s="221">
        <v>50000</v>
      </c>
      <c r="F33" s="222">
        <v>486805</v>
      </c>
      <c r="G33" s="223">
        <v>536805</v>
      </c>
    </row>
    <row r="34" spans="1:7" ht="18.75" customHeight="1" x14ac:dyDescent="0.2">
      <c r="A34" s="243">
        <v>32</v>
      </c>
      <c r="B34" s="219" t="s">
        <v>4762</v>
      </c>
      <c r="C34" s="220" t="s">
        <v>1604</v>
      </c>
      <c r="D34" s="220" t="s">
        <v>4763</v>
      </c>
      <c r="E34" s="221">
        <v>50000</v>
      </c>
      <c r="F34" s="222">
        <v>0</v>
      </c>
      <c r="G34" s="223">
        <v>50000</v>
      </c>
    </row>
    <row r="35" spans="1:7" ht="18.75" customHeight="1" x14ac:dyDescent="0.2">
      <c r="A35" s="243">
        <v>33</v>
      </c>
      <c r="B35" s="219" t="s">
        <v>4764</v>
      </c>
      <c r="C35" s="220" t="s">
        <v>1604</v>
      </c>
      <c r="D35" s="220" t="s">
        <v>4765</v>
      </c>
      <c r="E35" s="221">
        <v>50000</v>
      </c>
      <c r="F35" s="222">
        <v>85100</v>
      </c>
      <c r="G35" s="223">
        <v>135100</v>
      </c>
    </row>
    <row r="36" spans="1:7" ht="18.75" customHeight="1" x14ac:dyDescent="0.2">
      <c r="A36" s="243">
        <v>34</v>
      </c>
      <c r="B36" s="219" t="s">
        <v>4766</v>
      </c>
      <c r="C36" s="220" t="s">
        <v>1604</v>
      </c>
      <c r="D36" s="220" t="s">
        <v>4767</v>
      </c>
      <c r="E36" s="221">
        <v>49119.49</v>
      </c>
      <c r="F36" s="222">
        <v>0</v>
      </c>
      <c r="G36" s="223">
        <v>49119.49</v>
      </c>
    </row>
    <row r="37" spans="1:7" ht="18.75" customHeight="1" x14ac:dyDescent="0.2">
      <c r="A37" s="243">
        <v>35</v>
      </c>
      <c r="B37" s="219" t="s">
        <v>4768</v>
      </c>
      <c r="C37" s="220" t="s">
        <v>1604</v>
      </c>
      <c r="D37" s="220" t="s">
        <v>4769</v>
      </c>
      <c r="E37" s="221">
        <v>50000</v>
      </c>
      <c r="F37" s="222">
        <v>0</v>
      </c>
      <c r="G37" s="223">
        <v>50000</v>
      </c>
    </row>
    <row r="38" spans="1:7" ht="18.75" customHeight="1" x14ac:dyDescent="0.2">
      <c r="A38" s="243">
        <v>36</v>
      </c>
      <c r="B38" s="219" t="s">
        <v>4770</v>
      </c>
      <c r="C38" s="220" t="s">
        <v>1604</v>
      </c>
      <c r="D38" s="220" t="s">
        <v>4771</v>
      </c>
      <c r="E38" s="221">
        <v>49952.04</v>
      </c>
      <c r="F38" s="222">
        <v>0</v>
      </c>
      <c r="G38" s="223">
        <v>49952.04</v>
      </c>
    </row>
    <row r="39" spans="1:7" ht="18.75" customHeight="1" x14ac:dyDescent="0.2">
      <c r="A39" s="243">
        <v>37</v>
      </c>
      <c r="B39" s="219" t="s">
        <v>4772</v>
      </c>
      <c r="C39" s="220" t="s">
        <v>1604</v>
      </c>
      <c r="D39" s="220" t="s">
        <v>4773</v>
      </c>
      <c r="E39" s="221">
        <v>50000</v>
      </c>
      <c r="F39" s="222">
        <v>25000</v>
      </c>
      <c r="G39" s="223">
        <v>75000</v>
      </c>
    </row>
    <row r="40" spans="1:7" ht="24" customHeight="1" x14ac:dyDescent="0.2">
      <c r="A40" s="243">
        <v>38</v>
      </c>
      <c r="B40" s="219" t="s">
        <v>4774</v>
      </c>
      <c r="C40" s="220" t="s">
        <v>1604</v>
      </c>
      <c r="D40" s="220" t="s">
        <v>4734</v>
      </c>
      <c r="E40" s="221">
        <v>34459.01</v>
      </c>
      <c r="F40" s="222">
        <v>0</v>
      </c>
      <c r="G40" s="223">
        <v>34459.01</v>
      </c>
    </row>
    <row r="41" spans="1:7" ht="29.25" customHeight="1" x14ac:dyDescent="0.2">
      <c r="A41" s="243">
        <v>39</v>
      </c>
      <c r="B41" s="219" t="s">
        <v>4775</v>
      </c>
      <c r="C41" s="220" t="s">
        <v>1604</v>
      </c>
      <c r="D41" s="220" t="s">
        <v>4776</v>
      </c>
      <c r="E41" s="221">
        <v>45000</v>
      </c>
      <c r="F41" s="222">
        <v>0</v>
      </c>
      <c r="G41" s="223">
        <v>45000</v>
      </c>
    </row>
    <row r="42" spans="1:7" ht="18.75" customHeight="1" x14ac:dyDescent="0.2">
      <c r="A42" s="243">
        <v>40</v>
      </c>
      <c r="B42" s="219" t="s">
        <v>4777</v>
      </c>
      <c r="C42" s="220" t="s">
        <v>1604</v>
      </c>
      <c r="D42" s="220" t="s">
        <v>4778</v>
      </c>
      <c r="E42" s="221">
        <v>50000</v>
      </c>
      <c r="F42" s="222">
        <v>0</v>
      </c>
      <c r="G42" s="223">
        <v>50000</v>
      </c>
    </row>
    <row r="43" spans="1:7" ht="18.75" customHeight="1" x14ac:dyDescent="0.2">
      <c r="A43" s="243">
        <v>41</v>
      </c>
      <c r="B43" s="219" t="s">
        <v>4779</v>
      </c>
      <c r="C43" s="220" t="s">
        <v>1604</v>
      </c>
      <c r="D43" s="220" t="s">
        <v>4780</v>
      </c>
      <c r="E43" s="221">
        <v>50000</v>
      </c>
      <c r="F43" s="222">
        <v>8000</v>
      </c>
      <c r="G43" s="223">
        <v>58000</v>
      </c>
    </row>
    <row r="44" spans="1:7" ht="26.25" customHeight="1" x14ac:dyDescent="0.2">
      <c r="A44" s="243">
        <v>42</v>
      </c>
      <c r="B44" s="219" t="s">
        <v>4781</v>
      </c>
      <c r="C44" s="220" t="s">
        <v>1604</v>
      </c>
      <c r="D44" s="220" t="s">
        <v>4782</v>
      </c>
      <c r="E44" s="221">
        <v>50000</v>
      </c>
      <c r="F44" s="222">
        <v>0</v>
      </c>
      <c r="G44" s="223">
        <v>50000</v>
      </c>
    </row>
    <row r="45" spans="1:7" ht="18.75" customHeight="1" x14ac:dyDescent="0.2">
      <c r="A45" s="243">
        <v>43</v>
      </c>
      <c r="B45" s="219" t="s">
        <v>4783</v>
      </c>
      <c r="C45" s="220" t="s">
        <v>1604</v>
      </c>
      <c r="D45" s="220" t="s">
        <v>4765</v>
      </c>
      <c r="E45" s="221">
        <v>40200</v>
      </c>
      <c r="F45" s="222">
        <v>0</v>
      </c>
      <c r="G45" s="223">
        <v>40200</v>
      </c>
    </row>
    <row r="46" spans="1:7" ht="18.75" customHeight="1" x14ac:dyDescent="0.2">
      <c r="A46" s="243">
        <v>44</v>
      </c>
      <c r="B46" s="219" t="s">
        <v>4784</v>
      </c>
      <c r="C46" s="220" t="s">
        <v>1604</v>
      </c>
      <c r="D46" s="220" t="s">
        <v>4765</v>
      </c>
      <c r="E46" s="221">
        <v>50000</v>
      </c>
      <c r="F46" s="222">
        <v>33000</v>
      </c>
      <c r="G46" s="223">
        <v>83000</v>
      </c>
    </row>
    <row r="47" spans="1:7" ht="18.75" customHeight="1" x14ac:dyDescent="0.2">
      <c r="A47" s="243">
        <v>45</v>
      </c>
      <c r="B47" s="219" t="s">
        <v>4785</v>
      </c>
      <c r="C47" s="220" t="s">
        <v>1604</v>
      </c>
      <c r="D47" s="220" t="s">
        <v>4786</v>
      </c>
      <c r="E47" s="221">
        <v>50000</v>
      </c>
      <c r="F47" s="222">
        <v>250000</v>
      </c>
      <c r="G47" s="223">
        <v>300000</v>
      </c>
    </row>
    <row r="48" spans="1:7" ht="29.25" customHeight="1" x14ac:dyDescent="0.2">
      <c r="A48" s="243">
        <v>46</v>
      </c>
      <c r="B48" s="219" t="s">
        <v>4787</v>
      </c>
      <c r="C48" s="220" t="s">
        <v>1604</v>
      </c>
      <c r="D48" s="220" t="s">
        <v>4788</v>
      </c>
      <c r="E48" s="221">
        <v>50000</v>
      </c>
      <c r="F48" s="222">
        <v>20000</v>
      </c>
      <c r="G48" s="223">
        <v>70000</v>
      </c>
    </row>
    <row r="49" spans="1:7" ht="26.25" customHeight="1" x14ac:dyDescent="0.2">
      <c r="A49" s="243">
        <v>47</v>
      </c>
      <c r="B49" s="219" t="s">
        <v>4789</v>
      </c>
      <c r="C49" s="220" t="s">
        <v>1604</v>
      </c>
      <c r="D49" s="220" t="s">
        <v>4790</v>
      </c>
      <c r="E49" s="221">
        <v>50000</v>
      </c>
      <c r="F49" s="222">
        <v>35000</v>
      </c>
      <c r="G49" s="223">
        <v>85000</v>
      </c>
    </row>
    <row r="50" spans="1:7" ht="32.25" customHeight="1" x14ac:dyDescent="0.2">
      <c r="A50" s="243">
        <v>48</v>
      </c>
      <c r="B50" s="219" t="s">
        <v>4791</v>
      </c>
      <c r="C50" s="220" t="s">
        <v>1604</v>
      </c>
      <c r="D50" s="220" t="s">
        <v>4792</v>
      </c>
      <c r="E50" s="221">
        <v>35500</v>
      </c>
      <c r="F50" s="222">
        <v>0</v>
      </c>
      <c r="G50" s="223">
        <v>35500</v>
      </c>
    </row>
    <row r="51" spans="1:7" ht="18.75" customHeight="1" x14ac:dyDescent="0.2">
      <c r="A51" s="243">
        <v>49</v>
      </c>
      <c r="B51" s="219" t="s">
        <v>4793</v>
      </c>
      <c r="C51" s="220" t="s">
        <v>1604</v>
      </c>
      <c r="D51" s="220" t="s">
        <v>4794</v>
      </c>
      <c r="E51" s="221">
        <v>50000</v>
      </c>
      <c r="F51" s="222">
        <v>17000</v>
      </c>
      <c r="G51" s="223">
        <v>67000</v>
      </c>
    </row>
    <row r="52" spans="1:7" ht="28.5" customHeight="1" x14ac:dyDescent="0.2">
      <c r="A52" s="243">
        <v>50</v>
      </c>
      <c r="B52" s="219" t="s">
        <v>4795</v>
      </c>
      <c r="C52" s="220" t="s">
        <v>1604</v>
      </c>
      <c r="D52" s="220" t="s">
        <v>4796</v>
      </c>
      <c r="E52" s="221">
        <v>50000</v>
      </c>
      <c r="F52" s="222">
        <v>54000</v>
      </c>
      <c r="G52" s="223">
        <v>104000</v>
      </c>
    </row>
    <row r="53" spans="1:7" ht="25.5" customHeight="1" x14ac:dyDescent="0.2">
      <c r="A53" s="243">
        <v>51</v>
      </c>
      <c r="B53" s="219" t="s">
        <v>4797</v>
      </c>
      <c r="C53" s="220" t="s">
        <v>1604</v>
      </c>
      <c r="D53" s="220" t="s">
        <v>4782</v>
      </c>
      <c r="E53" s="221">
        <v>50000</v>
      </c>
      <c r="F53" s="222">
        <v>0</v>
      </c>
      <c r="G53" s="223">
        <v>50000</v>
      </c>
    </row>
    <row r="54" spans="1:7" ht="27" customHeight="1" x14ac:dyDescent="0.2">
      <c r="A54" s="243">
        <v>52</v>
      </c>
      <c r="B54" s="219" t="s">
        <v>4798</v>
      </c>
      <c r="C54" s="220" t="s">
        <v>1604</v>
      </c>
      <c r="D54" s="220" t="s">
        <v>4799</v>
      </c>
      <c r="E54" s="221">
        <v>50000</v>
      </c>
      <c r="F54" s="222">
        <v>0</v>
      </c>
      <c r="G54" s="223">
        <v>50000</v>
      </c>
    </row>
    <row r="55" spans="1:7" ht="25.5" customHeight="1" x14ac:dyDescent="0.2">
      <c r="A55" s="243">
        <v>53</v>
      </c>
      <c r="B55" s="219" t="s">
        <v>4800</v>
      </c>
      <c r="C55" s="220" t="s">
        <v>4801</v>
      </c>
      <c r="D55" s="220" t="s">
        <v>4802</v>
      </c>
      <c r="E55" s="221">
        <v>70000</v>
      </c>
      <c r="F55" s="222">
        <v>130000</v>
      </c>
      <c r="G55" s="223">
        <v>200000</v>
      </c>
    </row>
    <row r="56" spans="1:7" ht="18.75" customHeight="1" x14ac:dyDescent="0.2">
      <c r="A56" s="243">
        <v>54</v>
      </c>
      <c r="B56" s="219" t="s">
        <v>4803</v>
      </c>
      <c r="C56" s="220" t="s">
        <v>1604</v>
      </c>
      <c r="D56" s="220" t="s">
        <v>4804</v>
      </c>
      <c r="E56" s="221">
        <v>50000</v>
      </c>
      <c r="F56" s="222">
        <v>10000</v>
      </c>
      <c r="G56" s="223">
        <v>60000</v>
      </c>
    </row>
    <row r="57" spans="1:7" ht="18.75" customHeight="1" x14ac:dyDescent="0.2">
      <c r="A57" s="243">
        <v>55</v>
      </c>
      <c r="B57" s="219" t="s">
        <v>4805</v>
      </c>
      <c r="C57" s="220" t="s">
        <v>1604</v>
      </c>
      <c r="D57" s="220" t="s">
        <v>4806</v>
      </c>
      <c r="E57" s="221">
        <v>33000</v>
      </c>
      <c r="F57" s="222">
        <v>0</v>
      </c>
      <c r="G57" s="223">
        <v>33000</v>
      </c>
    </row>
    <row r="58" spans="1:7" ht="33" customHeight="1" x14ac:dyDescent="0.2">
      <c r="A58" s="243">
        <v>56</v>
      </c>
      <c r="B58" s="219" t="s">
        <v>4807</v>
      </c>
      <c r="C58" s="220" t="s">
        <v>1604</v>
      </c>
      <c r="D58" s="220" t="s">
        <v>4790</v>
      </c>
      <c r="E58" s="221">
        <v>49974.43</v>
      </c>
      <c r="F58" s="222">
        <v>0</v>
      </c>
      <c r="G58" s="223">
        <v>49974.43</v>
      </c>
    </row>
    <row r="59" spans="1:7" ht="27" customHeight="1" x14ac:dyDescent="0.2">
      <c r="A59" s="243">
        <v>57</v>
      </c>
      <c r="B59" s="219" t="s">
        <v>4808</v>
      </c>
      <c r="C59" s="220" t="s">
        <v>1604</v>
      </c>
      <c r="D59" s="220" t="s">
        <v>4799</v>
      </c>
      <c r="E59" s="221">
        <v>50000</v>
      </c>
      <c r="F59" s="222">
        <v>0</v>
      </c>
      <c r="G59" s="223">
        <v>50000</v>
      </c>
    </row>
    <row r="60" spans="1:7" ht="18.75" customHeight="1" x14ac:dyDescent="0.2">
      <c r="A60" s="243">
        <v>58</v>
      </c>
      <c r="B60" s="219" t="s">
        <v>4809</v>
      </c>
      <c r="C60" s="220" t="s">
        <v>1604</v>
      </c>
      <c r="D60" s="220" t="s">
        <v>4780</v>
      </c>
      <c r="E60" s="221">
        <v>50000</v>
      </c>
      <c r="F60" s="222">
        <v>10000</v>
      </c>
      <c r="G60" s="221">
        <v>60000</v>
      </c>
    </row>
    <row r="61" spans="1:7" ht="18.75" customHeight="1" x14ac:dyDescent="0.2">
      <c r="A61" s="243">
        <v>59</v>
      </c>
      <c r="B61" s="219" t="s">
        <v>4810</v>
      </c>
      <c r="C61" s="220" t="s">
        <v>1604</v>
      </c>
      <c r="D61" s="220" t="s">
        <v>4811</v>
      </c>
      <c r="E61" s="221">
        <v>50000</v>
      </c>
      <c r="F61" s="222">
        <v>45000</v>
      </c>
      <c r="G61" s="221">
        <v>95000</v>
      </c>
    </row>
    <row r="62" spans="1:7" ht="18.75" customHeight="1" x14ac:dyDescent="0.2">
      <c r="A62" s="243">
        <v>60</v>
      </c>
      <c r="B62" s="219" t="s">
        <v>4812</v>
      </c>
      <c r="C62" s="220" t="s">
        <v>1604</v>
      </c>
      <c r="D62" s="220" t="s">
        <v>4813</v>
      </c>
      <c r="E62" s="221">
        <v>50000</v>
      </c>
      <c r="F62" s="222">
        <v>0</v>
      </c>
      <c r="G62" s="221">
        <v>50000</v>
      </c>
    </row>
    <row r="63" spans="1:7" ht="18.75" customHeight="1" x14ac:dyDescent="0.2">
      <c r="A63" s="243">
        <v>61</v>
      </c>
      <c r="B63" s="219" t="s">
        <v>4814</v>
      </c>
      <c r="C63" s="220" t="s">
        <v>1604</v>
      </c>
      <c r="D63" s="220" t="s">
        <v>4790</v>
      </c>
      <c r="E63" s="221">
        <v>49828.160000000003</v>
      </c>
      <c r="F63" s="222">
        <v>0</v>
      </c>
      <c r="G63" s="221">
        <v>49828.160000000003</v>
      </c>
    </row>
    <row r="64" spans="1:7" ht="18.75" customHeight="1" x14ac:dyDescent="0.2">
      <c r="A64" s="243">
        <v>62</v>
      </c>
      <c r="B64" s="219" t="s">
        <v>4815</v>
      </c>
      <c r="C64" s="220" t="s">
        <v>1604</v>
      </c>
      <c r="D64" s="220" t="s">
        <v>4816</v>
      </c>
      <c r="E64" s="221">
        <v>18600</v>
      </c>
      <c r="F64" s="222">
        <v>0</v>
      </c>
      <c r="G64" s="221">
        <v>18600</v>
      </c>
    </row>
    <row r="65" spans="1:7" ht="18.75" customHeight="1" x14ac:dyDescent="0.2">
      <c r="A65" s="243">
        <v>63</v>
      </c>
      <c r="B65" s="219" t="s">
        <v>4817</v>
      </c>
      <c r="C65" s="220" t="s">
        <v>1604</v>
      </c>
      <c r="D65" s="220" t="s">
        <v>4790</v>
      </c>
      <c r="E65" s="221">
        <v>49644.17</v>
      </c>
      <c r="F65" s="222">
        <v>0</v>
      </c>
      <c r="G65" s="221">
        <v>49644.17</v>
      </c>
    </row>
    <row r="66" spans="1:7" ht="18.75" customHeight="1" x14ac:dyDescent="0.2">
      <c r="A66" s="243">
        <v>64</v>
      </c>
      <c r="B66" s="219" t="s">
        <v>4818</v>
      </c>
      <c r="C66" s="220" t="s">
        <v>1604</v>
      </c>
      <c r="D66" s="220" t="s">
        <v>4816</v>
      </c>
      <c r="E66" s="221">
        <v>40000</v>
      </c>
      <c r="F66" s="222">
        <v>0</v>
      </c>
      <c r="G66" s="221">
        <v>40000</v>
      </c>
    </row>
    <row r="67" spans="1:7" ht="18.75" customHeight="1" x14ac:dyDescent="0.2">
      <c r="A67" s="243">
        <v>65</v>
      </c>
      <c r="B67" s="219" t="s">
        <v>4819</v>
      </c>
      <c r="C67" s="220" t="s">
        <v>4820</v>
      </c>
      <c r="D67" s="220" t="s">
        <v>4821</v>
      </c>
      <c r="E67" s="221">
        <v>70000</v>
      </c>
      <c r="F67" s="222">
        <v>0</v>
      </c>
      <c r="G67" s="221">
        <v>70000</v>
      </c>
    </row>
    <row r="68" spans="1:7" ht="18.75" customHeight="1" x14ac:dyDescent="0.2">
      <c r="A68" s="243">
        <v>66</v>
      </c>
      <c r="B68" s="219" t="s">
        <v>4822</v>
      </c>
      <c r="C68" s="220" t="s">
        <v>4823</v>
      </c>
      <c r="D68" s="220" t="s">
        <v>4824</v>
      </c>
      <c r="E68" s="230">
        <v>49800</v>
      </c>
      <c r="F68" s="231">
        <v>0</v>
      </c>
      <c r="G68" s="221">
        <v>49800</v>
      </c>
    </row>
    <row r="69" spans="1:7" ht="18.75" customHeight="1" x14ac:dyDescent="0.2">
      <c r="A69" s="243">
        <v>67</v>
      </c>
      <c r="B69" s="219" t="s">
        <v>4825</v>
      </c>
      <c r="C69" s="220" t="s">
        <v>1604</v>
      </c>
      <c r="D69" s="220" t="s">
        <v>4826</v>
      </c>
      <c r="E69" s="221">
        <v>34432.03</v>
      </c>
      <c r="F69" s="222">
        <v>0</v>
      </c>
      <c r="G69" s="221">
        <v>34432.03</v>
      </c>
    </row>
    <row r="70" spans="1:7" ht="18.75" customHeight="1" x14ac:dyDescent="0.2">
      <c r="A70" s="243">
        <v>68</v>
      </c>
      <c r="B70" s="219" t="s">
        <v>4827</v>
      </c>
      <c r="C70" s="220" t="s">
        <v>1604</v>
      </c>
      <c r="D70" s="220" t="s">
        <v>4828</v>
      </c>
      <c r="E70" s="221">
        <v>50000</v>
      </c>
      <c r="F70" s="222">
        <v>20000</v>
      </c>
      <c r="G70" s="221">
        <v>70000</v>
      </c>
    </row>
    <row r="71" spans="1:7" ht="18.75" customHeight="1" x14ac:dyDescent="0.2">
      <c r="A71" s="243">
        <v>69</v>
      </c>
      <c r="B71" s="219" t="s">
        <v>4829</v>
      </c>
      <c r="C71" s="220" t="s">
        <v>1604</v>
      </c>
      <c r="D71" s="220" t="s">
        <v>4830</v>
      </c>
      <c r="E71" s="221">
        <v>50000</v>
      </c>
      <c r="F71" s="222">
        <v>0</v>
      </c>
      <c r="G71" s="221">
        <v>50000</v>
      </c>
    </row>
    <row r="72" spans="1:7" ht="27" customHeight="1" x14ac:dyDescent="0.2">
      <c r="A72" s="243">
        <v>70</v>
      </c>
      <c r="B72" s="219" t="s">
        <v>4831</v>
      </c>
      <c r="C72" s="220" t="s">
        <v>1604</v>
      </c>
      <c r="D72" s="220" t="s">
        <v>4826</v>
      </c>
      <c r="E72" s="221">
        <v>37860</v>
      </c>
      <c r="F72" s="222">
        <v>0</v>
      </c>
      <c r="G72" s="221">
        <v>37860</v>
      </c>
    </row>
    <row r="73" spans="1:7" ht="18.75" customHeight="1" x14ac:dyDescent="0.2">
      <c r="A73" s="243">
        <v>71</v>
      </c>
      <c r="B73" s="219" t="s">
        <v>4832</v>
      </c>
      <c r="C73" s="220" t="s">
        <v>1604</v>
      </c>
      <c r="D73" s="220" t="s">
        <v>4833</v>
      </c>
      <c r="E73" s="221">
        <v>50000</v>
      </c>
      <c r="F73" s="222">
        <v>30000</v>
      </c>
      <c r="G73" s="221">
        <v>80000</v>
      </c>
    </row>
    <row r="74" spans="1:7" ht="26.25" customHeight="1" x14ac:dyDescent="0.2">
      <c r="A74" s="243">
        <v>72</v>
      </c>
      <c r="B74" s="219" t="s">
        <v>4834</v>
      </c>
      <c r="C74" s="220" t="s">
        <v>1604</v>
      </c>
      <c r="D74" s="220" t="s">
        <v>4835</v>
      </c>
      <c r="E74" s="221">
        <v>50000</v>
      </c>
      <c r="F74" s="222">
        <v>1298</v>
      </c>
      <c r="G74" s="221">
        <v>51298</v>
      </c>
    </row>
    <row r="75" spans="1:7" ht="18.75" customHeight="1" x14ac:dyDescent="0.2">
      <c r="A75" s="243">
        <v>73</v>
      </c>
      <c r="B75" s="219" t="s">
        <v>4836</v>
      </c>
      <c r="C75" s="220" t="s">
        <v>1604</v>
      </c>
      <c r="D75" s="220" t="s">
        <v>4837</v>
      </c>
      <c r="E75" s="221">
        <v>49947.040000000001</v>
      </c>
      <c r="F75" s="222">
        <v>0</v>
      </c>
      <c r="G75" s="221">
        <v>49947.040000000001</v>
      </c>
    </row>
    <row r="76" spans="1:7" ht="18.75" customHeight="1" x14ac:dyDescent="0.2">
      <c r="A76" s="243">
        <v>74</v>
      </c>
      <c r="B76" s="219" t="s">
        <v>4838</v>
      </c>
      <c r="C76" s="220" t="s">
        <v>1604</v>
      </c>
      <c r="D76" s="220" t="s">
        <v>4839</v>
      </c>
      <c r="E76" s="221">
        <v>13959.08</v>
      </c>
      <c r="F76" s="222">
        <v>0</v>
      </c>
      <c r="G76" s="221">
        <v>13959.08</v>
      </c>
    </row>
    <row r="77" spans="1:7" ht="27" customHeight="1" x14ac:dyDescent="0.2">
      <c r="A77" s="243">
        <v>75</v>
      </c>
      <c r="B77" s="219" t="s">
        <v>4840</v>
      </c>
      <c r="C77" s="220" t="s">
        <v>1604</v>
      </c>
      <c r="D77" s="220" t="s">
        <v>4790</v>
      </c>
      <c r="E77" s="221">
        <v>49757.39</v>
      </c>
      <c r="F77" s="222">
        <v>0</v>
      </c>
      <c r="G77" s="221">
        <v>49757.39</v>
      </c>
    </row>
    <row r="78" spans="1:7" ht="24" customHeight="1" x14ac:dyDescent="0.2">
      <c r="A78" s="243">
        <v>76</v>
      </c>
      <c r="B78" s="219" t="s">
        <v>4841</v>
      </c>
      <c r="C78" s="220" t="s">
        <v>1604</v>
      </c>
      <c r="D78" s="220" t="s">
        <v>4816</v>
      </c>
      <c r="E78" s="221">
        <v>37500</v>
      </c>
      <c r="F78" s="222">
        <v>0</v>
      </c>
      <c r="G78" s="221">
        <v>37500</v>
      </c>
    </row>
    <row r="79" spans="1:7" ht="18.75" customHeight="1" x14ac:dyDescent="0.2">
      <c r="A79" s="243">
        <v>77</v>
      </c>
      <c r="B79" s="219" t="s">
        <v>4842</v>
      </c>
      <c r="C79" s="220" t="s">
        <v>1604</v>
      </c>
      <c r="D79" s="220" t="s">
        <v>4765</v>
      </c>
      <c r="E79" s="221">
        <v>30500</v>
      </c>
      <c r="F79" s="222">
        <v>0</v>
      </c>
      <c r="G79" s="221">
        <v>30500</v>
      </c>
    </row>
    <row r="80" spans="1:7" ht="24.75" customHeight="1" x14ac:dyDescent="0.2">
      <c r="A80" s="243">
        <v>78</v>
      </c>
      <c r="B80" s="219" t="s">
        <v>4843</v>
      </c>
      <c r="C80" s="220" t="s">
        <v>1604</v>
      </c>
      <c r="D80" s="220" t="s">
        <v>4844</v>
      </c>
      <c r="E80" s="221">
        <v>50000</v>
      </c>
      <c r="F80" s="222">
        <v>20000</v>
      </c>
      <c r="G80" s="221">
        <v>70000</v>
      </c>
    </row>
    <row r="81" spans="1:7" ht="18.75" customHeight="1" x14ac:dyDescent="0.2">
      <c r="A81" s="243">
        <v>79</v>
      </c>
      <c r="B81" s="219" t="s">
        <v>4845</v>
      </c>
      <c r="C81" s="220" t="s">
        <v>1604</v>
      </c>
      <c r="D81" s="220" t="s">
        <v>4846</v>
      </c>
      <c r="E81" s="221">
        <v>50000</v>
      </c>
      <c r="F81" s="222">
        <v>4486.5600000000004</v>
      </c>
      <c r="G81" s="221">
        <v>54486.559999999998</v>
      </c>
    </row>
    <row r="82" spans="1:7" ht="18.75" customHeight="1" x14ac:dyDescent="0.2">
      <c r="A82" s="243">
        <v>80</v>
      </c>
      <c r="B82" s="219" t="s">
        <v>4847</v>
      </c>
      <c r="C82" s="220" t="s">
        <v>1604</v>
      </c>
      <c r="D82" s="220" t="s">
        <v>4839</v>
      </c>
      <c r="E82" s="221">
        <v>13620.66</v>
      </c>
      <c r="F82" s="222">
        <v>0</v>
      </c>
      <c r="G82" s="221">
        <v>13620.66</v>
      </c>
    </row>
    <row r="83" spans="1:7" ht="18.75" customHeight="1" x14ac:dyDescent="0.2">
      <c r="A83" s="243">
        <v>81</v>
      </c>
      <c r="B83" s="219" t="s">
        <v>4848</v>
      </c>
      <c r="C83" s="220" t="s">
        <v>4801</v>
      </c>
      <c r="D83" s="220" t="s">
        <v>4802</v>
      </c>
      <c r="E83" s="221">
        <v>70000</v>
      </c>
      <c r="F83" s="222">
        <v>0</v>
      </c>
      <c r="G83" s="221">
        <v>70000</v>
      </c>
    </row>
    <row r="84" spans="1:7" ht="26.25" customHeight="1" x14ac:dyDescent="0.2">
      <c r="A84" s="243">
        <v>82</v>
      </c>
      <c r="B84" s="224" t="s">
        <v>4849</v>
      </c>
      <c r="C84" s="225" t="s">
        <v>1604</v>
      </c>
      <c r="D84" s="225" t="s">
        <v>4850</v>
      </c>
      <c r="E84" s="226">
        <v>30000</v>
      </c>
      <c r="F84" s="227">
        <v>0</v>
      </c>
      <c r="G84" s="221">
        <v>30000</v>
      </c>
    </row>
    <row r="85" spans="1:7" ht="18.75" customHeight="1" x14ac:dyDescent="0.2">
      <c r="A85" s="243">
        <v>83</v>
      </c>
      <c r="B85" s="219" t="s">
        <v>4851</v>
      </c>
      <c r="C85" s="220" t="s">
        <v>1604</v>
      </c>
      <c r="D85" s="220" t="s">
        <v>4852</v>
      </c>
      <c r="E85" s="221">
        <v>50000</v>
      </c>
      <c r="F85" s="222">
        <v>180000</v>
      </c>
      <c r="G85" s="221">
        <v>230000</v>
      </c>
    </row>
    <row r="86" spans="1:7" ht="18.75" customHeight="1" x14ac:dyDescent="0.2">
      <c r="A86" s="243">
        <v>84</v>
      </c>
      <c r="B86" s="219" t="s">
        <v>4853</v>
      </c>
      <c r="C86" s="220" t="s">
        <v>1604</v>
      </c>
      <c r="D86" s="220" t="s">
        <v>4839</v>
      </c>
      <c r="E86" s="221">
        <v>15997.19</v>
      </c>
      <c r="F86" s="222">
        <v>0</v>
      </c>
      <c r="G86" s="221">
        <v>15997.19</v>
      </c>
    </row>
    <row r="87" spans="1:7" ht="18.75" customHeight="1" x14ac:dyDescent="0.2">
      <c r="A87" s="243">
        <v>85</v>
      </c>
      <c r="B87" s="219" t="s">
        <v>4854</v>
      </c>
      <c r="C87" s="220" t="s">
        <v>1604</v>
      </c>
      <c r="D87" s="220" t="s">
        <v>4855</v>
      </c>
      <c r="E87" s="221">
        <v>50000</v>
      </c>
      <c r="F87" s="222">
        <v>67145</v>
      </c>
      <c r="G87" s="221">
        <v>117145</v>
      </c>
    </row>
    <row r="88" spans="1:7" ht="18.75" customHeight="1" x14ac:dyDescent="0.2">
      <c r="A88" s="243">
        <v>86</v>
      </c>
      <c r="B88" s="219" t="s">
        <v>4856</v>
      </c>
      <c r="C88" s="220" t="s">
        <v>1604</v>
      </c>
      <c r="D88" s="220" t="s">
        <v>4855</v>
      </c>
      <c r="E88" s="221">
        <v>50000</v>
      </c>
      <c r="F88" s="222">
        <v>107047</v>
      </c>
      <c r="G88" s="221">
        <v>157047</v>
      </c>
    </row>
    <row r="89" spans="1:7" ht="18.75" customHeight="1" x14ac:dyDescent="0.2">
      <c r="A89" s="243">
        <v>87</v>
      </c>
      <c r="B89" s="219" t="s">
        <v>4857</v>
      </c>
      <c r="C89" s="220" t="s">
        <v>1604</v>
      </c>
      <c r="D89" s="220" t="s">
        <v>4858</v>
      </c>
      <c r="E89" s="221">
        <v>45000</v>
      </c>
      <c r="F89" s="222">
        <v>0</v>
      </c>
      <c r="G89" s="221">
        <v>45000</v>
      </c>
    </row>
    <row r="90" spans="1:7" ht="18.75" customHeight="1" x14ac:dyDescent="0.2">
      <c r="A90" s="243">
        <v>88</v>
      </c>
      <c r="B90" s="219" t="s">
        <v>4859</v>
      </c>
      <c r="C90" s="220" t="s">
        <v>1604</v>
      </c>
      <c r="D90" s="220" t="s">
        <v>4839</v>
      </c>
      <c r="E90" s="221">
        <v>12374.3</v>
      </c>
      <c r="F90" s="222">
        <v>0</v>
      </c>
      <c r="G90" s="221">
        <v>12374.3</v>
      </c>
    </row>
    <row r="91" spans="1:7" ht="18.75" customHeight="1" x14ac:dyDescent="0.2">
      <c r="A91" s="243">
        <v>89</v>
      </c>
      <c r="B91" s="219" t="s">
        <v>4860</v>
      </c>
      <c r="C91" s="220" t="s">
        <v>1604</v>
      </c>
      <c r="D91" s="220" t="s">
        <v>4839</v>
      </c>
      <c r="E91" s="221">
        <v>14654.23</v>
      </c>
      <c r="F91" s="222">
        <v>0</v>
      </c>
      <c r="G91" s="221">
        <v>14654.23</v>
      </c>
    </row>
    <row r="92" spans="1:7" ht="18.75" customHeight="1" x14ac:dyDescent="0.2">
      <c r="A92" s="243">
        <v>90</v>
      </c>
      <c r="B92" s="219" t="s">
        <v>4861</v>
      </c>
      <c r="C92" s="220" t="s">
        <v>4801</v>
      </c>
      <c r="D92" s="220" t="s">
        <v>4862</v>
      </c>
      <c r="E92" s="221">
        <v>68000</v>
      </c>
      <c r="F92" s="222">
        <v>0</v>
      </c>
      <c r="G92" s="221">
        <v>68000</v>
      </c>
    </row>
    <row r="93" spans="1:7" ht="28.5" customHeight="1" x14ac:dyDescent="0.2">
      <c r="A93" s="243">
        <v>91</v>
      </c>
      <c r="B93" s="219" t="s">
        <v>4863</v>
      </c>
      <c r="C93" s="220" t="s">
        <v>1604</v>
      </c>
      <c r="D93" s="220" t="s">
        <v>4864</v>
      </c>
      <c r="E93" s="221">
        <v>38000</v>
      </c>
      <c r="F93" s="222">
        <v>0</v>
      </c>
      <c r="G93" s="221">
        <v>38000</v>
      </c>
    </row>
    <row r="94" spans="1:7" ht="18.75" customHeight="1" x14ac:dyDescent="0.2">
      <c r="A94" s="243">
        <v>92</v>
      </c>
      <c r="B94" s="219" t="s">
        <v>4865</v>
      </c>
      <c r="C94" s="220" t="s">
        <v>1604</v>
      </c>
      <c r="D94" s="220" t="s">
        <v>4866</v>
      </c>
      <c r="E94" s="221">
        <v>50000</v>
      </c>
      <c r="F94" s="222">
        <v>204197</v>
      </c>
      <c r="G94" s="221">
        <v>254197</v>
      </c>
    </row>
    <row r="95" spans="1:7" ht="18.75" customHeight="1" x14ac:dyDescent="0.2">
      <c r="A95" s="243">
        <v>93</v>
      </c>
      <c r="B95" s="219" t="s">
        <v>4867</v>
      </c>
      <c r="C95" s="220" t="s">
        <v>4801</v>
      </c>
      <c r="D95" s="220" t="s">
        <v>4802</v>
      </c>
      <c r="E95" s="221">
        <v>56500</v>
      </c>
      <c r="F95" s="222">
        <v>0</v>
      </c>
      <c r="G95" s="221">
        <v>56500</v>
      </c>
    </row>
    <row r="96" spans="1:7" ht="18.75" customHeight="1" x14ac:dyDescent="0.2">
      <c r="A96" s="243">
        <v>94</v>
      </c>
      <c r="B96" s="219" t="s">
        <v>4868</v>
      </c>
      <c r="C96" s="220" t="s">
        <v>1604</v>
      </c>
      <c r="D96" s="220" t="s">
        <v>4866</v>
      </c>
      <c r="E96" s="221">
        <v>50000</v>
      </c>
      <c r="F96" s="222">
        <v>352211</v>
      </c>
      <c r="G96" s="221">
        <v>402211</v>
      </c>
    </row>
    <row r="97" spans="1:7" ht="28.5" customHeight="1" x14ac:dyDescent="0.2">
      <c r="A97" s="243">
        <v>95</v>
      </c>
      <c r="B97" s="219" t="s">
        <v>4869</v>
      </c>
      <c r="C97" s="220" t="s">
        <v>1604</v>
      </c>
      <c r="D97" s="220" t="s">
        <v>4870</v>
      </c>
      <c r="E97" s="221">
        <v>50000</v>
      </c>
      <c r="F97" s="222">
        <v>0</v>
      </c>
      <c r="G97" s="221">
        <v>50000</v>
      </c>
    </row>
    <row r="98" spans="1:7" ht="18.75" customHeight="1" x14ac:dyDescent="0.2">
      <c r="A98" s="243">
        <v>96</v>
      </c>
      <c r="B98" s="219" t="s">
        <v>4871</v>
      </c>
      <c r="C98" s="220" t="s">
        <v>4801</v>
      </c>
      <c r="D98" s="220" t="s">
        <v>4802</v>
      </c>
      <c r="E98" s="221">
        <v>68000</v>
      </c>
      <c r="F98" s="222">
        <v>0</v>
      </c>
      <c r="G98" s="221">
        <v>68000</v>
      </c>
    </row>
    <row r="99" spans="1:7" ht="18.75" customHeight="1" x14ac:dyDescent="0.2">
      <c r="A99" s="243">
        <v>97</v>
      </c>
      <c r="B99" s="219" t="s">
        <v>4872</v>
      </c>
      <c r="C99" s="220" t="s">
        <v>1604</v>
      </c>
      <c r="D99" s="220" t="s">
        <v>4873</v>
      </c>
      <c r="E99" s="221">
        <v>50000</v>
      </c>
      <c r="F99" s="222">
        <v>0</v>
      </c>
      <c r="G99" s="221">
        <v>50000</v>
      </c>
    </row>
    <row r="100" spans="1:7" ht="18.75" customHeight="1" x14ac:dyDescent="0.2">
      <c r="A100" s="243">
        <v>98</v>
      </c>
      <c r="B100" s="219" t="s">
        <v>4874</v>
      </c>
      <c r="C100" s="220" t="s">
        <v>1604</v>
      </c>
      <c r="D100" s="220" t="s">
        <v>4839</v>
      </c>
      <c r="E100" s="221">
        <v>16115.43</v>
      </c>
      <c r="F100" s="222">
        <v>0</v>
      </c>
      <c r="G100" s="221">
        <v>16115.43</v>
      </c>
    </row>
    <row r="101" spans="1:7" ht="29.25" customHeight="1" x14ac:dyDescent="0.2">
      <c r="A101" s="243">
        <v>99</v>
      </c>
      <c r="B101" s="219" t="s">
        <v>4875</v>
      </c>
      <c r="C101" s="220" t="s">
        <v>1604</v>
      </c>
      <c r="D101" s="220" t="s">
        <v>4870</v>
      </c>
      <c r="E101" s="221">
        <v>50000</v>
      </c>
      <c r="F101" s="222">
        <v>0</v>
      </c>
      <c r="G101" s="221">
        <v>50000</v>
      </c>
    </row>
    <row r="102" spans="1:7" ht="24.75" customHeight="1" x14ac:dyDescent="0.2">
      <c r="A102" s="243">
        <v>100</v>
      </c>
      <c r="B102" s="219" t="s">
        <v>4876</v>
      </c>
      <c r="C102" s="220" t="s">
        <v>4801</v>
      </c>
      <c r="D102" s="220" t="s">
        <v>4877</v>
      </c>
      <c r="E102" s="221">
        <v>70000</v>
      </c>
      <c r="F102" s="222">
        <v>0</v>
      </c>
      <c r="G102" s="221">
        <v>70000</v>
      </c>
    </row>
    <row r="103" spans="1:7" ht="30.75" customHeight="1" x14ac:dyDescent="0.2">
      <c r="A103" s="243">
        <v>101</v>
      </c>
      <c r="B103" s="219" t="s">
        <v>4878</v>
      </c>
      <c r="C103" s="220" t="s">
        <v>1604</v>
      </c>
      <c r="D103" s="220" t="s">
        <v>4870</v>
      </c>
      <c r="E103" s="221">
        <v>50000</v>
      </c>
      <c r="F103" s="222">
        <v>0</v>
      </c>
      <c r="G103" s="221">
        <v>50000</v>
      </c>
    </row>
    <row r="104" spans="1:7" ht="18.75" customHeight="1" x14ac:dyDescent="0.2">
      <c r="A104" s="243">
        <v>102</v>
      </c>
      <c r="B104" s="219" t="s">
        <v>4879</v>
      </c>
      <c r="C104" s="220" t="s">
        <v>1604</v>
      </c>
      <c r="D104" s="220" t="s">
        <v>4839</v>
      </c>
      <c r="E104" s="221">
        <v>18658.34</v>
      </c>
      <c r="F104" s="222">
        <v>0</v>
      </c>
      <c r="G104" s="221">
        <v>18658.34</v>
      </c>
    </row>
    <row r="105" spans="1:7" ht="18.75" customHeight="1" x14ac:dyDescent="0.2">
      <c r="A105" s="243">
        <v>103</v>
      </c>
      <c r="B105" s="219" t="s">
        <v>4880</v>
      </c>
      <c r="C105" s="220" t="s">
        <v>1604</v>
      </c>
      <c r="D105" s="220" t="s">
        <v>4866</v>
      </c>
      <c r="E105" s="221">
        <v>50000</v>
      </c>
      <c r="F105" s="222">
        <v>302513</v>
      </c>
      <c r="G105" s="221">
        <v>352513</v>
      </c>
    </row>
    <row r="106" spans="1:7" ht="18.75" customHeight="1" x14ac:dyDescent="0.2">
      <c r="A106" s="243">
        <v>104</v>
      </c>
      <c r="B106" s="219" t="s">
        <v>4881</v>
      </c>
      <c r="C106" s="220" t="s">
        <v>4882</v>
      </c>
      <c r="D106" s="220" t="s">
        <v>4883</v>
      </c>
      <c r="E106" s="221">
        <v>70000</v>
      </c>
      <c r="F106" s="222">
        <v>0</v>
      </c>
      <c r="G106" s="221">
        <v>70000</v>
      </c>
    </row>
    <row r="107" spans="1:7" ht="27.75" customHeight="1" x14ac:dyDescent="0.2">
      <c r="A107" s="243">
        <v>105</v>
      </c>
      <c r="B107" s="219" t="s">
        <v>4884</v>
      </c>
      <c r="C107" s="220" t="s">
        <v>4885</v>
      </c>
      <c r="D107" s="220" t="s">
        <v>4886</v>
      </c>
      <c r="E107" s="221">
        <v>70000</v>
      </c>
      <c r="F107" s="222">
        <v>0</v>
      </c>
      <c r="G107" s="221">
        <v>70000</v>
      </c>
    </row>
    <row r="108" spans="1:7" ht="18.75" customHeight="1" x14ac:dyDescent="0.2">
      <c r="A108" s="243">
        <v>106</v>
      </c>
      <c r="B108" s="219" t="s">
        <v>4887</v>
      </c>
      <c r="C108" s="220" t="s">
        <v>4801</v>
      </c>
      <c r="D108" s="220" t="s">
        <v>4802</v>
      </c>
      <c r="E108" s="221">
        <v>68500</v>
      </c>
      <c r="F108" s="222">
        <v>0</v>
      </c>
      <c r="G108" s="221">
        <v>68500</v>
      </c>
    </row>
    <row r="109" spans="1:7" ht="27" customHeight="1" x14ac:dyDescent="0.2">
      <c r="A109" s="243">
        <v>107</v>
      </c>
      <c r="B109" s="219" t="s">
        <v>4888</v>
      </c>
      <c r="C109" s="220" t="s">
        <v>4801</v>
      </c>
      <c r="D109" s="220" t="s">
        <v>4889</v>
      </c>
      <c r="E109" s="221">
        <v>58000</v>
      </c>
      <c r="F109" s="222">
        <v>0</v>
      </c>
      <c r="G109" s="221">
        <v>58000</v>
      </c>
    </row>
    <row r="110" spans="1:7" ht="24.75" customHeight="1" x14ac:dyDescent="0.2">
      <c r="A110" s="243">
        <v>108</v>
      </c>
      <c r="B110" s="219" t="s">
        <v>4890</v>
      </c>
      <c r="C110" s="220" t="s">
        <v>4801</v>
      </c>
      <c r="D110" s="220" t="s">
        <v>4891</v>
      </c>
      <c r="E110" s="221">
        <v>68600</v>
      </c>
      <c r="F110" s="222">
        <v>0</v>
      </c>
      <c r="G110" s="221">
        <v>68600</v>
      </c>
    </row>
    <row r="111" spans="1:7" ht="27.75" customHeight="1" x14ac:dyDescent="0.2">
      <c r="A111" s="243">
        <v>109</v>
      </c>
      <c r="B111" s="219" t="s">
        <v>4892</v>
      </c>
      <c r="C111" s="220" t="s">
        <v>1604</v>
      </c>
      <c r="D111" s="220" t="s">
        <v>4893</v>
      </c>
      <c r="E111" s="221">
        <v>50000</v>
      </c>
      <c r="F111" s="222">
        <v>270000</v>
      </c>
      <c r="G111" s="221">
        <v>320000</v>
      </c>
    </row>
    <row r="112" spans="1:7" ht="27.75" customHeight="1" x14ac:dyDescent="0.2">
      <c r="A112" s="243">
        <v>110</v>
      </c>
      <c r="B112" s="219" t="s">
        <v>4894</v>
      </c>
      <c r="C112" s="220" t="s">
        <v>4801</v>
      </c>
      <c r="D112" s="220" t="s">
        <v>4877</v>
      </c>
      <c r="E112" s="221">
        <v>60600</v>
      </c>
      <c r="F112" s="222">
        <v>0</v>
      </c>
      <c r="G112" s="221">
        <v>60600</v>
      </c>
    </row>
    <row r="113" spans="1:7" ht="18.75" customHeight="1" x14ac:dyDescent="0.2">
      <c r="A113" s="243">
        <v>111</v>
      </c>
      <c r="B113" s="219" t="s">
        <v>4895</v>
      </c>
      <c r="C113" s="220" t="s">
        <v>4801</v>
      </c>
      <c r="D113" s="220" t="s">
        <v>4802</v>
      </c>
      <c r="E113" s="221">
        <v>69500</v>
      </c>
      <c r="F113" s="222">
        <v>0</v>
      </c>
      <c r="G113" s="221">
        <v>69500</v>
      </c>
    </row>
    <row r="114" spans="1:7" ht="18.75" customHeight="1" x14ac:dyDescent="0.2">
      <c r="A114" s="243">
        <v>112</v>
      </c>
      <c r="B114" s="219" t="s">
        <v>4896</v>
      </c>
      <c r="C114" s="220" t="s">
        <v>4801</v>
      </c>
      <c r="D114" s="220" t="s">
        <v>4897</v>
      </c>
      <c r="E114" s="221">
        <v>69600</v>
      </c>
      <c r="F114" s="222">
        <v>0</v>
      </c>
      <c r="G114" s="221">
        <v>69600</v>
      </c>
    </row>
    <row r="115" spans="1:7" ht="18.75" customHeight="1" x14ac:dyDescent="0.2">
      <c r="A115" s="243">
        <v>113</v>
      </c>
      <c r="B115" s="219" t="s">
        <v>4898</v>
      </c>
      <c r="C115" s="220" t="s">
        <v>4801</v>
      </c>
      <c r="D115" s="220" t="s">
        <v>4802</v>
      </c>
      <c r="E115" s="221">
        <v>65000</v>
      </c>
      <c r="F115" s="222">
        <v>0</v>
      </c>
      <c r="G115" s="221">
        <v>65000</v>
      </c>
    </row>
    <row r="116" spans="1:7" ht="18.75" customHeight="1" x14ac:dyDescent="0.2">
      <c r="A116" s="243">
        <v>114</v>
      </c>
      <c r="B116" s="219" t="s">
        <v>4899</v>
      </c>
      <c r="C116" s="220" t="s">
        <v>4801</v>
      </c>
      <c r="D116" s="220" t="s">
        <v>4802</v>
      </c>
      <c r="E116" s="221">
        <v>70000</v>
      </c>
      <c r="F116" s="222">
        <v>118000</v>
      </c>
      <c r="G116" s="221">
        <v>188000</v>
      </c>
    </row>
    <row r="117" spans="1:7" ht="18.75" customHeight="1" x14ac:dyDescent="0.2">
      <c r="A117" s="243">
        <v>115</v>
      </c>
      <c r="B117" s="219" t="s">
        <v>4900</v>
      </c>
      <c r="C117" s="220" t="s">
        <v>4882</v>
      </c>
      <c r="D117" s="220" t="s">
        <v>4901</v>
      </c>
      <c r="E117" s="221">
        <v>60000</v>
      </c>
      <c r="F117" s="222">
        <v>0</v>
      </c>
      <c r="G117" s="221">
        <v>60000</v>
      </c>
    </row>
    <row r="118" spans="1:7" ht="18.75" customHeight="1" x14ac:dyDescent="0.2">
      <c r="A118" s="243">
        <v>116</v>
      </c>
      <c r="B118" s="219" t="s">
        <v>4902</v>
      </c>
      <c r="C118" s="220" t="s">
        <v>1604</v>
      </c>
      <c r="D118" s="220" t="s">
        <v>4866</v>
      </c>
      <c r="E118" s="221">
        <v>50000</v>
      </c>
      <c r="F118" s="222">
        <v>450522</v>
      </c>
      <c r="G118" s="221">
        <v>500522</v>
      </c>
    </row>
    <row r="119" spans="1:7" ht="36.75" customHeight="1" x14ac:dyDescent="0.2">
      <c r="A119" s="243">
        <v>117</v>
      </c>
      <c r="B119" s="219" t="s">
        <v>4903</v>
      </c>
      <c r="C119" s="220" t="s">
        <v>4882</v>
      </c>
      <c r="D119" s="220" t="s">
        <v>4904</v>
      </c>
      <c r="E119" s="221">
        <v>62000</v>
      </c>
      <c r="F119" s="222">
        <v>0</v>
      </c>
      <c r="G119" s="221">
        <v>62000</v>
      </c>
    </row>
    <row r="120" spans="1:7" ht="18.75" customHeight="1" x14ac:dyDescent="0.2">
      <c r="A120" s="243">
        <v>118</v>
      </c>
      <c r="B120" s="219" t="s">
        <v>4905</v>
      </c>
      <c r="C120" s="220" t="s">
        <v>4882</v>
      </c>
      <c r="D120" s="220" t="s">
        <v>4901</v>
      </c>
      <c r="E120" s="221">
        <v>62000</v>
      </c>
      <c r="F120" s="222">
        <v>0</v>
      </c>
      <c r="G120" s="221">
        <v>62000</v>
      </c>
    </row>
    <row r="121" spans="1:7" ht="30.75" customHeight="1" x14ac:dyDescent="0.2">
      <c r="A121" s="243">
        <v>119</v>
      </c>
      <c r="B121" s="219" t="s">
        <v>4906</v>
      </c>
      <c r="C121" s="220" t="s">
        <v>4882</v>
      </c>
      <c r="D121" s="220" t="s">
        <v>4907</v>
      </c>
      <c r="E121" s="221">
        <v>45000</v>
      </c>
      <c r="F121" s="222">
        <v>0</v>
      </c>
      <c r="G121" s="221">
        <v>45000</v>
      </c>
    </row>
    <row r="122" spans="1:7" ht="31.5" customHeight="1" x14ac:dyDescent="0.2">
      <c r="A122" s="243">
        <v>120</v>
      </c>
      <c r="B122" s="228" t="s">
        <v>4908</v>
      </c>
      <c r="C122" s="229" t="s">
        <v>4801</v>
      </c>
      <c r="D122" s="229" t="s">
        <v>4909</v>
      </c>
      <c r="E122" s="221">
        <v>40000</v>
      </c>
      <c r="F122" s="222">
        <v>0</v>
      </c>
      <c r="G122" s="221">
        <v>40000</v>
      </c>
    </row>
    <row r="123" spans="1:7" ht="18.75" customHeight="1" x14ac:dyDescent="0.2">
      <c r="A123" s="243">
        <v>121</v>
      </c>
      <c r="B123" s="219" t="s">
        <v>4910</v>
      </c>
      <c r="C123" s="220" t="s">
        <v>4801</v>
      </c>
      <c r="D123" s="220" t="s">
        <v>4911</v>
      </c>
      <c r="E123" s="221">
        <v>70000</v>
      </c>
      <c r="F123" s="222">
        <v>64000</v>
      </c>
      <c r="G123" s="221">
        <v>134000</v>
      </c>
    </row>
    <row r="124" spans="1:7" ht="18.75" customHeight="1" x14ac:dyDescent="0.2">
      <c r="A124" s="243">
        <v>122</v>
      </c>
      <c r="B124" s="228" t="s">
        <v>4912</v>
      </c>
      <c r="C124" s="229" t="s">
        <v>4801</v>
      </c>
      <c r="D124" s="229" t="s">
        <v>4913</v>
      </c>
      <c r="E124" s="221">
        <v>53500</v>
      </c>
      <c r="F124" s="222">
        <v>0</v>
      </c>
      <c r="G124" s="221">
        <v>53500</v>
      </c>
    </row>
    <row r="125" spans="1:7" ht="18.75" customHeight="1" x14ac:dyDescent="0.2">
      <c r="A125" s="243">
        <v>123</v>
      </c>
      <c r="B125" s="219" t="s">
        <v>4914</v>
      </c>
      <c r="C125" s="220" t="s">
        <v>1604</v>
      </c>
      <c r="D125" s="220" t="s">
        <v>4866</v>
      </c>
      <c r="E125" s="221">
        <v>50000</v>
      </c>
      <c r="F125" s="222">
        <v>38178</v>
      </c>
      <c r="G125" s="221">
        <v>88178</v>
      </c>
    </row>
    <row r="126" spans="1:7" ht="18.75" customHeight="1" x14ac:dyDescent="0.2">
      <c r="A126" s="243">
        <v>124</v>
      </c>
      <c r="B126" s="219" t="s">
        <v>4915</v>
      </c>
      <c r="C126" s="220" t="s">
        <v>4916</v>
      </c>
      <c r="D126" s="220" t="s">
        <v>4911</v>
      </c>
      <c r="E126" s="221">
        <v>70000</v>
      </c>
      <c r="F126" s="222">
        <v>37000</v>
      </c>
      <c r="G126" s="221">
        <v>107000</v>
      </c>
    </row>
    <row r="127" spans="1:7" ht="18.75" customHeight="1" x14ac:dyDescent="0.2">
      <c r="A127" s="243">
        <v>125</v>
      </c>
      <c r="B127" s="228" t="s">
        <v>4917</v>
      </c>
      <c r="C127" s="229" t="s">
        <v>4801</v>
      </c>
      <c r="D127" s="229" t="s">
        <v>4913</v>
      </c>
      <c r="E127" s="221">
        <v>66500</v>
      </c>
      <c r="F127" s="222">
        <v>0</v>
      </c>
      <c r="G127" s="221">
        <v>66500</v>
      </c>
    </row>
    <row r="128" spans="1:7" ht="18.75" customHeight="1" x14ac:dyDescent="0.2">
      <c r="A128" s="243">
        <v>126</v>
      </c>
      <c r="B128" s="219" t="s">
        <v>4918</v>
      </c>
      <c r="C128" s="220" t="s">
        <v>4885</v>
      </c>
      <c r="D128" s="220" t="s">
        <v>4919</v>
      </c>
      <c r="E128" s="221">
        <v>70000</v>
      </c>
      <c r="F128" s="222">
        <v>0</v>
      </c>
      <c r="G128" s="221">
        <v>70000</v>
      </c>
    </row>
    <row r="129" spans="1:7" ht="18.75" customHeight="1" x14ac:dyDescent="0.2">
      <c r="A129" s="243">
        <v>127</v>
      </c>
      <c r="B129" s="219" t="s">
        <v>4920</v>
      </c>
      <c r="C129" s="220" t="s">
        <v>1604</v>
      </c>
      <c r="D129" s="220" t="s">
        <v>4921</v>
      </c>
      <c r="E129" s="221">
        <v>50000</v>
      </c>
      <c r="F129" s="222">
        <v>13000</v>
      </c>
      <c r="G129" s="221">
        <v>63000</v>
      </c>
    </row>
    <row r="130" spans="1:7" ht="30.75" customHeight="1" x14ac:dyDescent="0.2">
      <c r="A130" s="243">
        <v>128</v>
      </c>
      <c r="B130" s="219" t="s">
        <v>4922</v>
      </c>
      <c r="C130" s="220" t="s">
        <v>4885</v>
      </c>
      <c r="D130" s="220" t="s">
        <v>4923</v>
      </c>
      <c r="E130" s="221">
        <v>70000</v>
      </c>
      <c r="F130" s="222">
        <v>0</v>
      </c>
      <c r="G130" s="221">
        <v>70000</v>
      </c>
    </row>
    <row r="131" spans="1:7" ht="18.75" customHeight="1" x14ac:dyDescent="0.2">
      <c r="A131" s="243">
        <v>129</v>
      </c>
      <c r="B131" s="219" t="s">
        <v>4924</v>
      </c>
      <c r="C131" s="220" t="s">
        <v>4707</v>
      </c>
      <c r="D131" s="220" t="s">
        <v>4925</v>
      </c>
      <c r="E131" s="221">
        <v>70000</v>
      </c>
      <c r="F131" s="222">
        <v>0</v>
      </c>
      <c r="G131" s="221">
        <v>70000</v>
      </c>
    </row>
    <row r="132" spans="1:7" ht="18.75" customHeight="1" x14ac:dyDescent="0.2">
      <c r="A132" s="243">
        <v>130</v>
      </c>
      <c r="B132" s="219" t="s">
        <v>4926</v>
      </c>
      <c r="C132" s="220" t="s">
        <v>1604</v>
      </c>
      <c r="D132" s="220" t="s">
        <v>4927</v>
      </c>
      <c r="E132" s="221">
        <v>4460</v>
      </c>
      <c r="F132" s="222">
        <v>0</v>
      </c>
      <c r="G132" s="221">
        <v>4460</v>
      </c>
    </row>
    <row r="133" spans="1:7" ht="36.75" customHeight="1" x14ac:dyDescent="0.2">
      <c r="A133" s="243">
        <v>131</v>
      </c>
      <c r="B133" s="219" t="s">
        <v>4928</v>
      </c>
      <c r="C133" s="220" t="s">
        <v>4882</v>
      </c>
      <c r="D133" s="220" t="s">
        <v>4929</v>
      </c>
      <c r="E133" s="221">
        <v>60000</v>
      </c>
      <c r="F133" s="222">
        <v>0</v>
      </c>
      <c r="G133" s="221">
        <v>60000</v>
      </c>
    </row>
    <row r="134" spans="1:7" ht="18.75" customHeight="1" x14ac:dyDescent="0.2">
      <c r="A134" s="243">
        <v>132</v>
      </c>
      <c r="B134" s="219" t="s">
        <v>4930</v>
      </c>
      <c r="C134" s="220" t="s">
        <v>4885</v>
      </c>
      <c r="D134" s="220" t="s">
        <v>4931</v>
      </c>
      <c r="E134" s="221">
        <v>70000</v>
      </c>
      <c r="F134" s="222">
        <v>0</v>
      </c>
      <c r="G134" s="221">
        <v>70000</v>
      </c>
    </row>
    <row r="135" spans="1:7" ht="18.75" customHeight="1" x14ac:dyDescent="0.2">
      <c r="A135" s="243">
        <v>133</v>
      </c>
      <c r="B135" s="219" t="s">
        <v>4932</v>
      </c>
      <c r="C135" s="220" t="s">
        <v>4885</v>
      </c>
      <c r="D135" s="220" t="s">
        <v>4931</v>
      </c>
      <c r="E135" s="221">
        <v>41109</v>
      </c>
      <c r="F135" s="222">
        <v>0</v>
      </c>
      <c r="G135" s="221">
        <v>41109</v>
      </c>
    </row>
    <row r="136" spans="1:7" ht="30.75" customHeight="1" x14ac:dyDescent="0.2">
      <c r="A136" s="243">
        <v>134</v>
      </c>
      <c r="B136" s="224" t="s">
        <v>4933</v>
      </c>
      <c r="C136" s="225" t="s">
        <v>1604</v>
      </c>
      <c r="D136" s="225" t="s">
        <v>4927</v>
      </c>
      <c r="E136" s="226">
        <v>7370</v>
      </c>
      <c r="F136" s="227">
        <v>0</v>
      </c>
      <c r="G136" s="221">
        <v>7370</v>
      </c>
    </row>
    <row r="137" spans="1:7" ht="32.25" customHeight="1" x14ac:dyDescent="0.2">
      <c r="A137" s="243">
        <v>135</v>
      </c>
      <c r="B137" s="219" t="s">
        <v>4934</v>
      </c>
      <c r="C137" s="220" t="s">
        <v>1604</v>
      </c>
      <c r="D137" s="220" t="s">
        <v>4935</v>
      </c>
      <c r="E137" s="221">
        <v>44744.160000000003</v>
      </c>
      <c r="F137" s="222">
        <v>0</v>
      </c>
      <c r="G137" s="221">
        <v>44744.160000000003</v>
      </c>
    </row>
    <row r="138" spans="1:7" ht="18.75" customHeight="1" x14ac:dyDescent="0.2">
      <c r="A138" s="243">
        <v>136</v>
      </c>
      <c r="B138" s="219" t="s">
        <v>4936</v>
      </c>
      <c r="C138" s="220" t="s">
        <v>4801</v>
      </c>
      <c r="D138" s="220" t="s">
        <v>4862</v>
      </c>
      <c r="E138" s="221">
        <v>70000</v>
      </c>
      <c r="F138" s="222">
        <v>0</v>
      </c>
      <c r="G138" s="221">
        <v>70000</v>
      </c>
    </row>
    <row r="139" spans="1:7" ht="18.75" customHeight="1" x14ac:dyDescent="0.2">
      <c r="A139" s="243">
        <v>137</v>
      </c>
      <c r="B139" s="219" t="s">
        <v>4937</v>
      </c>
      <c r="C139" s="220" t="s">
        <v>4801</v>
      </c>
      <c r="D139" s="220" t="s">
        <v>4802</v>
      </c>
      <c r="E139" s="221">
        <v>64000</v>
      </c>
      <c r="F139" s="222">
        <v>0</v>
      </c>
      <c r="G139" s="221">
        <v>64000</v>
      </c>
    </row>
    <row r="140" spans="1:7" ht="18.75" customHeight="1" x14ac:dyDescent="0.2">
      <c r="A140" s="243">
        <v>138</v>
      </c>
      <c r="B140" s="228" t="s">
        <v>4938</v>
      </c>
      <c r="C140" s="229" t="s">
        <v>4801</v>
      </c>
      <c r="D140" s="229" t="s">
        <v>4939</v>
      </c>
      <c r="E140" s="221">
        <v>53200</v>
      </c>
      <c r="F140" s="222">
        <v>0</v>
      </c>
      <c r="G140" s="221">
        <v>53200</v>
      </c>
    </row>
    <row r="141" spans="1:7" ht="18.75" customHeight="1" x14ac:dyDescent="0.2">
      <c r="A141" s="243">
        <v>139</v>
      </c>
      <c r="B141" s="219" t="s">
        <v>4940</v>
      </c>
      <c r="C141" s="220" t="s">
        <v>4801</v>
      </c>
      <c r="D141" s="220" t="s">
        <v>4941</v>
      </c>
      <c r="E141" s="221">
        <v>36000</v>
      </c>
      <c r="F141" s="222">
        <v>0</v>
      </c>
      <c r="G141" s="221">
        <v>36000</v>
      </c>
    </row>
    <row r="142" spans="1:7" ht="27.75" customHeight="1" x14ac:dyDescent="0.2">
      <c r="A142" s="243">
        <v>140</v>
      </c>
      <c r="B142" s="219" t="s">
        <v>4942</v>
      </c>
      <c r="C142" s="220" t="s">
        <v>4801</v>
      </c>
      <c r="D142" s="220" t="s">
        <v>4943</v>
      </c>
      <c r="E142" s="221">
        <v>68500</v>
      </c>
      <c r="F142" s="222">
        <v>0</v>
      </c>
      <c r="G142" s="221">
        <v>68500</v>
      </c>
    </row>
    <row r="143" spans="1:7" ht="18.75" customHeight="1" x14ac:dyDescent="0.2">
      <c r="A143" s="243">
        <v>141</v>
      </c>
      <c r="B143" s="219" t="s">
        <v>4944</v>
      </c>
      <c r="C143" s="220" t="s">
        <v>4801</v>
      </c>
      <c r="D143" s="220" t="s">
        <v>4802</v>
      </c>
      <c r="E143" s="221">
        <v>62000</v>
      </c>
      <c r="F143" s="222">
        <v>0</v>
      </c>
      <c r="G143" s="221">
        <v>62000</v>
      </c>
    </row>
    <row r="144" spans="1:7" ht="18.75" customHeight="1" x14ac:dyDescent="0.2">
      <c r="A144" s="243">
        <v>142</v>
      </c>
      <c r="B144" s="219" t="s">
        <v>4945</v>
      </c>
      <c r="C144" s="220" t="s">
        <v>4801</v>
      </c>
      <c r="D144" s="220" t="s">
        <v>4862</v>
      </c>
      <c r="E144" s="221">
        <v>35000</v>
      </c>
      <c r="F144" s="222">
        <v>0</v>
      </c>
      <c r="G144" s="221">
        <v>35000</v>
      </c>
    </row>
    <row r="145" spans="1:7" ht="18.75" customHeight="1" x14ac:dyDescent="0.2">
      <c r="A145" s="243">
        <v>143</v>
      </c>
      <c r="B145" s="224" t="s">
        <v>4946</v>
      </c>
      <c r="C145" s="225" t="s">
        <v>4801</v>
      </c>
      <c r="D145" s="225" t="s">
        <v>4862</v>
      </c>
      <c r="E145" s="226">
        <v>28000</v>
      </c>
      <c r="F145" s="227">
        <v>0</v>
      </c>
      <c r="G145" s="221">
        <v>28000</v>
      </c>
    </row>
    <row r="146" spans="1:7" ht="18.75" customHeight="1" x14ac:dyDescent="0.2">
      <c r="A146" s="243">
        <v>144</v>
      </c>
      <c r="B146" s="219" t="s">
        <v>4947</v>
      </c>
      <c r="C146" s="220" t="s">
        <v>4885</v>
      </c>
      <c r="D146" s="220" t="s">
        <v>4948</v>
      </c>
      <c r="E146" s="221">
        <v>70000</v>
      </c>
      <c r="F146" s="222">
        <v>0</v>
      </c>
      <c r="G146" s="221">
        <v>70000</v>
      </c>
    </row>
    <row r="147" spans="1:7" ht="28.5" customHeight="1" x14ac:dyDescent="0.2">
      <c r="A147" s="243">
        <v>145</v>
      </c>
      <c r="B147" s="219" t="s">
        <v>4949</v>
      </c>
      <c r="C147" s="220" t="s">
        <v>4916</v>
      </c>
      <c r="D147" s="220" t="s">
        <v>4950</v>
      </c>
      <c r="E147" s="221">
        <v>60300</v>
      </c>
      <c r="F147" s="222">
        <v>0</v>
      </c>
      <c r="G147" s="221">
        <v>60300</v>
      </c>
    </row>
    <row r="148" spans="1:7" ht="18.75" customHeight="1" x14ac:dyDescent="0.2">
      <c r="A148" s="243">
        <v>146</v>
      </c>
      <c r="B148" s="219" t="s">
        <v>4951</v>
      </c>
      <c r="C148" s="220" t="s">
        <v>4916</v>
      </c>
      <c r="D148" s="220" t="s">
        <v>4802</v>
      </c>
      <c r="E148" s="221">
        <v>69000</v>
      </c>
      <c r="F148" s="222">
        <v>0</v>
      </c>
      <c r="G148" s="221">
        <v>69000</v>
      </c>
    </row>
    <row r="149" spans="1:7" ht="18.75" customHeight="1" x14ac:dyDescent="0.2">
      <c r="A149" s="243">
        <v>147</v>
      </c>
      <c r="B149" s="219" t="s">
        <v>4952</v>
      </c>
      <c r="C149" s="220" t="s">
        <v>1604</v>
      </c>
      <c r="D149" s="220" t="s">
        <v>4953</v>
      </c>
      <c r="E149" s="221">
        <v>50000</v>
      </c>
      <c r="F149" s="222">
        <v>100000</v>
      </c>
      <c r="G149" s="221">
        <v>150000</v>
      </c>
    </row>
    <row r="150" spans="1:7" ht="18.75" customHeight="1" x14ac:dyDescent="0.2">
      <c r="A150" s="243">
        <v>148</v>
      </c>
      <c r="B150" s="219" t="s">
        <v>4954</v>
      </c>
      <c r="C150" s="220" t="s">
        <v>4916</v>
      </c>
      <c r="D150" s="220" t="s">
        <v>4862</v>
      </c>
      <c r="E150" s="221">
        <v>43500</v>
      </c>
      <c r="F150" s="222">
        <v>0</v>
      </c>
      <c r="G150" s="221">
        <v>43500</v>
      </c>
    </row>
    <row r="151" spans="1:7" ht="18.75" customHeight="1" x14ac:dyDescent="0.2">
      <c r="A151" s="243">
        <v>149</v>
      </c>
      <c r="B151" s="219" t="s">
        <v>4955</v>
      </c>
      <c r="C151" s="220" t="s">
        <v>4916</v>
      </c>
      <c r="D151" s="220" t="s">
        <v>4802</v>
      </c>
      <c r="E151" s="221">
        <v>60000</v>
      </c>
      <c r="F151" s="222">
        <v>0</v>
      </c>
      <c r="G151" s="221">
        <v>60000</v>
      </c>
    </row>
    <row r="152" spans="1:7" ht="18.75" customHeight="1" x14ac:dyDescent="0.2">
      <c r="A152" s="243">
        <v>150</v>
      </c>
      <c r="B152" s="219" t="s">
        <v>4956</v>
      </c>
      <c r="C152" s="220" t="s">
        <v>4916</v>
      </c>
      <c r="D152" s="220" t="s">
        <v>4957</v>
      </c>
      <c r="E152" s="221">
        <v>67300</v>
      </c>
      <c r="F152" s="222">
        <v>0</v>
      </c>
      <c r="G152" s="221">
        <v>67300</v>
      </c>
    </row>
    <row r="153" spans="1:7" ht="18.75" customHeight="1" x14ac:dyDescent="0.2">
      <c r="A153" s="243">
        <v>151</v>
      </c>
      <c r="B153" s="219" t="s">
        <v>4958</v>
      </c>
      <c r="C153" s="220" t="s">
        <v>4916</v>
      </c>
      <c r="D153" s="220" t="s">
        <v>4802</v>
      </c>
      <c r="E153" s="221">
        <v>70000</v>
      </c>
      <c r="F153" s="222">
        <v>214000</v>
      </c>
      <c r="G153" s="221">
        <v>284000</v>
      </c>
    </row>
    <row r="154" spans="1:7" ht="18.75" customHeight="1" x14ac:dyDescent="0.2">
      <c r="A154" s="243">
        <v>152</v>
      </c>
      <c r="B154" s="219" t="s">
        <v>4959</v>
      </c>
      <c r="C154" s="220" t="s">
        <v>1604</v>
      </c>
      <c r="D154" s="220" t="s">
        <v>4960</v>
      </c>
      <c r="E154" s="221">
        <v>50000</v>
      </c>
      <c r="F154" s="222">
        <v>0</v>
      </c>
      <c r="G154" s="221">
        <v>50000</v>
      </c>
    </row>
    <row r="155" spans="1:7" ht="18.75" customHeight="1" x14ac:dyDescent="0.2">
      <c r="A155" s="243">
        <v>153</v>
      </c>
      <c r="B155" s="219" t="s">
        <v>4961</v>
      </c>
      <c r="C155" s="220" t="s">
        <v>4916</v>
      </c>
      <c r="D155" s="220" t="s">
        <v>4962</v>
      </c>
      <c r="E155" s="221">
        <v>68900</v>
      </c>
      <c r="F155" s="222">
        <v>0</v>
      </c>
      <c r="G155" s="221">
        <v>68900</v>
      </c>
    </row>
    <row r="156" spans="1:7" ht="18.75" customHeight="1" x14ac:dyDescent="0.2">
      <c r="A156" s="243">
        <v>154</v>
      </c>
      <c r="B156" s="219" t="s">
        <v>4963</v>
      </c>
      <c r="C156" s="220" t="s">
        <v>1604</v>
      </c>
      <c r="D156" s="220" t="s">
        <v>4964</v>
      </c>
      <c r="E156" s="221">
        <v>50000</v>
      </c>
      <c r="F156" s="222">
        <v>7864.6</v>
      </c>
      <c r="G156" s="221">
        <v>57864.6</v>
      </c>
    </row>
    <row r="157" spans="1:7" ht="18.75" customHeight="1" x14ac:dyDescent="0.2">
      <c r="A157" s="243">
        <v>155</v>
      </c>
      <c r="B157" s="219" t="s">
        <v>4965</v>
      </c>
      <c r="C157" s="220" t="s">
        <v>4916</v>
      </c>
      <c r="D157" s="220" t="s">
        <v>4802</v>
      </c>
      <c r="E157" s="221">
        <v>50000</v>
      </c>
      <c r="F157" s="222">
        <v>0</v>
      </c>
      <c r="G157" s="221">
        <v>50000</v>
      </c>
    </row>
    <row r="158" spans="1:7" ht="30.75" customHeight="1" x14ac:dyDescent="0.2">
      <c r="A158" s="243">
        <v>156</v>
      </c>
      <c r="B158" s="219" t="s">
        <v>4966</v>
      </c>
      <c r="C158" s="220" t="s">
        <v>4882</v>
      </c>
      <c r="D158" s="220" t="s">
        <v>4904</v>
      </c>
      <c r="E158" s="221">
        <v>50000</v>
      </c>
      <c r="F158" s="222">
        <v>0</v>
      </c>
      <c r="G158" s="221">
        <v>50000</v>
      </c>
    </row>
    <row r="159" spans="1:7" ht="30" customHeight="1" x14ac:dyDescent="0.2">
      <c r="A159" s="243">
        <v>157</v>
      </c>
      <c r="B159" s="219" t="s">
        <v>4967</v>
      </c>
      <c r="C159" s="220" t="s">
        <v>1604</v>
      </c>
      <c r="D159" s="220" t="s">
        <v>4927</v>
      </c>
      <c r="E159" s="221">
        <v>20230</v>
      </c>
      <c r="F159" s="222">
        <v>0</v>
      </c>
      <c r="G159" s="221">
        <v>20230</v>
      </c>
    </row>
    <row r="160" spans="1:7" ht="18.75" customHeight="1" x14ac:dyDescent="0.2">
      <c r="A160" s="243">
        <v>158</v>
      </c>
      <c r="B160" s="219" t="s">
        <v>4968</v>
      </c>
      <c r="C160" s="220" t="s">
        <v>4916</v>
      </c>
      <c r="D160" s="220" t="s">
        <v>4862</v>
      </c>
      <c r="E160" s="221">
        <v>67000</v>
      </c>
      <c r="F160" s="222">
        <v>0</v>
      </c>
      <c r="G160" s="221">
        <v>67000</v>
      </c>
    </row>
    <row r="161" spans="1:7" ht="18.75" customHeight="1" x14ac:dyDescent="0.2">
      <c r="A161" s="243">
        <v>159</v>
      </c>
      <c r="B161" s="219" t="s">
        <v>4969</v>
      </c>
      <c r="C161" s="220" t="s">
        <v>4916</v>
      </c>
      <c r="D161" s="220" t="s">
        <v>4802</v>
      </c>
      <c r="E161" s="221">
        <v>55000</v>
      </c>
      <c r="F161" s="222">
        <v>0</v>
      </c>
      <c r="G161" s="221">
        <v>55000</v>
      </c>
    </row>
    <row r="162" spans="1:7" ht="18.75" customHeight="1" x14ac:dyDescent="0.2">
      <c r="A162" s="243">
        <v>160</v>
      </c>
      <c r="B162" s="219" t="s">
        <v>4970</v>
      </c>
      <c r="C162" s="220" t="s">
        <v>4885</v>
      </c>
      <c r="D162" s="220" t="s">
        <v>4931</v>
      </c>
      <c r="E162" s="221">
        <v>70000</v>
      </c>
      <c r="F162" s="222">
        <v>0</v>
      </c>
      <c r="G162" s="221">
        <v>70000</v>
      </c>
    </row>
    <row r="163" spans="1:7" ht="27" customHeight="1" x14ac:dyDescent="0.2">
      <c r="A163" s="243">
        <v>161</v>
      </c>
      <c r="B163" s="228" t="s">
        <v>4971</v>
      </c>
      <c r="C163" s="229" t="s">
        <v>4801</v>
      </c>
      <c r="D163" s="229" t="s">
        <v>4909</v>
      </c>
      <c r="E163" s="221">
        <v>51000</v>
      </c>
      <c r="F163" s="222">
        <v>0</v>
      </c>
      <c r="G163" s="221">
        <v>51000</v>
      </c>
    </row>
    <row r="164" spans="1:7" ht="18.75" customHeight="1" x14ac:dyDescent="0.2">
      <c r="A164" s="243">
        <v>162</v>
      </c>
      <c r="B164" s="228" t="s">
        <v>4972</v>
      </c>
      <c r="C164" s="229" t="s">
        <v>4801</v>
      </c>
      <c r="D164" s="229" t="s">
        <v>4962</v>
      </c>
      <c r="E164" s="221">
        <v>39200</v>
      </c>
      <c r="F164" s="222">
        <v>0</v>
      </c>
      <c r="G164" s="221">
        <v>39200</v>
      </c>
    </row>
    <row r="165" spans="1:7" ht="18.75" customHeight="1" x14ac:dyDescent="0.2">
      <c r="A165" s="243">
        <v>163</v>
      </c>
      <c r="B165" s="219" t="s">
        <v>4973</v>
      </c>
      <c r="C165" s="220" t="s">
        <v>1604</v>
      </c>
      <c r="D165" s="220" t="s">
        <v>4974</v>
      </c>
      <c r="E165" s="221">
        <v>27650</v>
      </c>
      <c r="F165" s="222">
        <v>0</v>
      </c>
      <c r="G165" s="221">
        <v>27650</v>
      </c>
    </row>
    <row r="166" spans="1:7" ht="18.75" customHeight="1" x14ac:dyDescent="0.2">
      <c r="A166" s="243">
        <v>164</v>
      </c>
      <c r="B166" s="219" t="s">
        <v>4975</v>
      </c>
      <c r="C166" s="220" t="s">
        <v>4885</v>
      </c>
      <c r="D166" s="220" t="s">
        <v>4931</v>
      </c>
      <c r="E166" s="221">
        <v>70000</v>
      </c>
      <c r="F166" s="222">
        <v>0</v>
      </c>
      <c r="G166" s="221">
        <v>70000</v>
      </c>
    </row>
    <row r="167" spans="1:7" ht="18.75" customHeight="1" x14ac:dyDescent="0.2">
      <c r="A167" s="243">
        <v>165</v>
      </c>
      <c r="B167" s="219" t="s">
        <v>4976</v>
      </c>
      <c r="C167" s="220" t="s">
        <v>1604</v>
      </c>
      <c r="D167" s="220" t="s">
        <v>4796</v>
      </c>
      <c r="E167" s="221">
        <v>50000</v>
      </c>
      <c r="F167" s="222">
        <v>44000</v>
      </c>
      <c r="G167" s="221">
        <v>94000</v>
      </c>
    </row>
    <row r="168" spans="1:7" ht="18.75" customHeight="1" x14ac:dyDescent="0.2">
      <c r="A168" s="243">
        <v>166</v>
      </c>
      <c r="B168" s="219" t="s">
        <v>4977</v>
      </c>
      <c r="C168" s="220" t="s">
        <v>1604</v>
      </c>
      <c r="D168" s="220" t="s">
        <v>4978</v>
      </c>
      <c r="E168" s="221">
        <v>50000</v>
      </c>
      <c r="F168" s="222">
        <v>26500</v>
      </c>
      <c r="G168" s="221">
        <v>76500</v>
      </c>
    </row>
    <row r="169" spans="1:7" ht="18.75" customHeight="1" x14ac:dyDescent="0.2">
      <c r="A169" s="243">
        <v>167</v>
      </c>
      <c r="B169" s="219" t="s">
        <v>4979</v>
      </c>
      <c r="C169" s="220" t="s">
        <v>4801</v>
      </c>
      <c r="D169" s="220" t="s">
        <v>4802</v>
      </c>
      <c r="E169" s="221">
        <v>58000</v>
      </c>
      <c r="F169" s="222">
        <v>0</v>
      </c>
      <c r="G169" s="221">
        <v>58000</v>
      </c>
    </row>
    <row r="170" spans="1:7" ht="18.75" customHeight="1" x14ac:dyDescent="0.2">
      <c r="A170" s="243">
        <v>168</v>
      </c>
      <c r="B170" s="219" t="s">
        <v>4980</v>
      </c>
      <c r="C170" s="220" t="s">
        <v>1604</v>
      </c>
      <c r="D170" s="220" t="s">
        <v>4981</v>
      </c>
      <c r="E170" s="221">
        <v>50000</v>
      </c>
      <c r="F170" s="222">
        <v>267098.48</v>
      </c>
      <c r="G170" s="221">
        <v>317098.48</v>
      </c>
    </row>
    <row r="171" spans="1:7" ht="18.75" customHeight="1" x14ac:dyDescent="0.2">
      <c r="A171" s="243">
        <v>169</v>
      </c>
      <c r="B171" s="219" t="s">
        <v>4982</v>
      </c>
      <c r="C171" s="220" t="s">
        <v>1604</v>
      </c>
      <c r="D171" s="220" t="s">
        <v>4743</v>
      </c>
      <c r="E171" s="221">
        <v>50000</v>
      </c>
      <c r="F171" s="222">
        <v>22640</v>
      </c>
      <c r="G171" s="221">
        <v>72640</v>
      </c>
    </row>
    <row r="172" spans="1:7" ht="18.75" customHeight="1" x14ac:dyDescent="0.2">
      <c r="A172" s="243">
        <v>170</v>
      </c>
      <c r="B172" s="219" t="s">
        <v>4983</v>
      </c>
      <c r="C172" s="220" t="s">
        <v>1604</v>
      </c>
      <c r="D172" s="220" t="s">
        <v>4984</v>
      </c>
      <c r="E172" s="221">
        <v>50000</v>
      </c>
      <c r="F172" s="222">
        <v>27000</v>
      </c>
      <c r="G172" s="221">
        <v>77000</v>
      </c>
    </row>
    <row r="173" spans="1:7" ht="18.75" customHeight="1" x14ac:dyDescent="0.2">
      <c r="A173" s="243">
        <v>171</v>
      </c>
      <c r="B173" s="219" t="s">
        <v>4985</v>
      </c>
      <c r="C173" s="220" t="s">
        <v>4885</v>
      </c>
      <c r="D173" s="220" t="s">
        <v>4986</v>
      </c>
      <c r="E173" s="221">
        <v>70000</v>
      </c>
      <c r="F173" s="222">
        <v>0</v>
      </c>
      <c r="G173" s="221">
        <v>70000</v>
      </c>
    </row>
    <row r="174" spans="1:7" ht="27" customHeight="1" x14ac:dyDescent="0.2">
      <c r="A174" s="243">
        <v>172</v>
      </c>
      <c r="B174" s="219" t="s">
        <v>4987</v>
      </c>
      <c r="C174" s="220" t="s">
        <v>1604</v>
      </c>
      <c r="D174" s="220" t="s">
        <v>4927</v>
      </c>
      <c r="E174" s="221">
        <v>13300</v>
      </c>
      <c r="F174" s="222">
        <v>0</v>
      </c>
      <c r="G174" s="221">
        <v>13300</v>
      </c>
    </row>
    <row r="175" spans="1:7" ht="24" customHeight="1" x14ac:dyDescent="0.2">
      <c r="A175" s="243">
        <v>173</v>
      </c>
      <c r="B175" s="219" t="s">
        <v>4988</v>
      </c>
      <c r="C175" s="220" t="s">
        <v>1604</v>
      </c>
      <c r="D175" s="220" t="s">
        <v>4927</v>
      </c>
      <c r="E175" s="221">
        <v>3000</v>
      </c>
      <c r="F175" s="222">
        <v>0</v>
      </c>
      <c r="G175" s="221">
        <v>3000</v>
      </c>
    </row>
    <row r="176" spans="1:7" ht="18.75" customHeight="1" x14ac:dyDescent="0.2">
      <c r="A176" s="243">
        <v>174</v>
      </c>
      <c r="B176" s="219" t="s">
        <v>4989</v>
      </c>
      <c r="C176" s="220" t="s">
        <v>4801</v>
      </c>
      <c r="D176" s="220" t="s">
        <v>4802</v>
      </c>
      <c r="E176" s="221">
        <v>42500</v>
      </c>
      <c r="F176" s="222">
        <v>0</v>
      </c>
      <c r="G176" s="221">
        <v>42500</v>
      </c>
    </row>
    <row r="177" spans="1:7" ht="18.75" customHeight="1" x14ac:dyDescent="0.2">
      <c r="A177" s="243">
        <v>175</v>
      </c>
      <c r="B177" s="219" t="s">
        <v>4990</v>
      </c>
      <c r="C177" s="220" t="s">
        <v>1604</v>
      </c>
      <c r="D177" s="220" t="s">
        <v>4991</v>
      </c>
      <c r="E177" s="221">
        <v>50000</v>
      </c>
      <c r="F177" s="222">
        <v>0</v>
      </c>
      <c r="G177" s="221">
        <v>50000</v>
      </c>
    </row>
    <row r="178" spans="1:7" ht="24.75" customHeight="1" x14ac:dyDescent="0.2">
      <c r="A178" s="243">
        <v>176</v>
      </c>
      <c r="B178" s="219" t="s">
        <v>4992</v>
      </c>
      <c r="C178" s="220" t="s">
        <v>4882</v>
      </c>
      <c r="D178" s="220" t="s">
        <v>4907</v>
      </c>
      <c r="E178" s="221">
        <v>45000</v>
      </c>
      <c r="F178" s="222">
        <v>0</v>
      </c>
      <c r="G178" s="221">
        <v>45000</v>
      </c>
    </row>
    <row r="179" spans="1:7" ht="18.75" customHeight="1" x14ac:dyDescent="0.2">
      <c r="A179" s="243">
        <v>177</v>
      </c>
      <c r="B179" s="219" t="s">
        <v>4993</v>
      </c>
      <c r="C179" s="220" t="s">
        <v>1604</v>
      </c>
      <c r="D179" s="220" t="s">
        <v>4994</v>
      </c>
      <c r="E179" s="221">
        <v>50000</v>
      </c>
      <c r="F179" s="222">
        <v>150000</v>
      </c>
      <c r="G179" s="221">
        <v>200000</v>
      </c>
    </row>
    <row r="180" spans="1:7" ht="18.75" customHeight="1" x14ac:dyDescent="0.2">
      <c r="A180" s="243">
        <v>178</v>
      </c>
      <c r="B180" s="219" t="s">
        <v>4995</v>
      </c>
      <c r="C180" s="220" t="s">
        <v>4996</v>
      </c>
      <c r="D180" s="220" t="s">
        <v>4997</v>
      </c>
      <c r="E180" s="221">
        <v>70000</v>
      </c>
      <c r="F180" s="222">
        <v>0</v>
      </c>
      <c r="G180" s="221">
        <v>70000</v>
      </c>
    </row>
    <row r="181" spans="1:7" ht="18.75" customHeight="1" x14ac:dyDescent="0.2">
      <c r="A181" s="243">
        <v>179</v>
      </c>
      <c r="B181" s="219" t="s">
        <v>4998</v>
      </c>
      <c r="C181" s="220" t="s">
        <v>1604</v>
      </c>
      <c r="D181" s="220" t="s">
        <v>4743</v>
      </c>
      <c r="E181" s="221">
        <v>50000</v>
      </c>
      <c r="F181" s="222">
        <v>9440</v>
      </c>
      <c r="G181" s="221">
        <v>59440</v>
      </c>
    </row>
    <row r="182" spans="1:7" ht="18.75" customHeight="1" x14ac:dyDescent="0.2">
      <c r="A182" s="243">
        <v>180</v>
      </c>
      <c r="B182" s="219" t="s">
        <v>4999</v>
      </c>
      <c r="C182" s="220" t="s">
        <v>4801</v>
      </c>
      <c r="D182" s="220" t="s">
        <v>5000</v>
      </c>
      <c r="E182" s="221">
        <v>65900</v>
      </c>
      <c r="F182" s="222">
        <v>0</v>
      </c>
      <c r="G182" s="221">
        <v>65900</v>
      </c>
    </row>
    <row r="183" spans="1:7" ht="18.75" customHeight="1" x14ac:dyDescent="0.2">
      <c r="A183" s="243">
        <v>181</v>
      </c>
      <c r="B183" s="219" t="s">
        <v>5001</v>
      </c>
      <c r="C183" s="220" t="s">
        <v>1604</v>
      </c>
      <c r="D183" s="220" t="s">
        <v>4991</v>
      </c>
      <c r="E183" s="221">
        <v>50000</v>
      </c>
      <c r="F183" s="222">
        <v>0</v>
      </c>
      <c r="G183" s="221">
        <v>50000</v>
      </c>
    </row>
    <row r="184" spans="1:7" ht="34.5" customHeight="1" x14ac:dyDescent="0.2">
      <c r="A184" s="243">
        <v>182</v>
      </c>
      <c r="B184" s="219" t="s">
        <v>5002</v>
      </c>
      <c r="C184" s="220" t="s">
        <v>1604</v>
      </c>
      <c r="D184" s="220" t="s">
        <v>4927</v>
      </c>
      <c r="E184" s="221">
        <v>3230</v>
      </c>
      <c r="F184" s="222">
        <v>0</v>
      </c>
      <c r="G184" s="221">
        <v>3230</v>
      </c>
    </row>
    <row r="185" spans="1:7" ht="35.25" customHeight="1" x14ac:dyDescent="0.2">
      <c r="A185" s="243">
        <v>183</v>
      </c>
      <c r="B185" s="219" t="s">
        <v>5003</v>
      </c>
      <c r="C185" s="220" t="s">
        <v>1604</v>
      </c>
      <c r="D185" s="220" t="s">
        <v>5004</v>
      </c>
      <c r="E185" s="221">
        <v>50000</v>
      </c>
      <c r="F185" s="222">
        <v>110000</v>
      </c>
      <c r="G185" s="221">
        <v>160000</v>
      </c>
    </row>
    <row r="186" spans="1:7" ht="31.5" customHeight="1" x14ac:dyDescent="0.2">
      <c r="A186" s="243">
        <v>184</v>
      </c>
      <c r="B186" s="219" t="s">
        <v>5005</v>
      </c>
      <c r="C186" s="220" t="s">
        <v>1604</v>
      </c>
      <c r="D186" s="220" t="s">
        <v>5006</v>
      </c>
      <c r="E186" s="221">
        <v>50000</v>
      </c>
      <c r="F186" s="222">
        <v>85000</v>
      </c>
      <c r="G186" s="221">
        <v>135000</v>
      </c>
    </row>
    <row r="187" spans="1:7" ht="18.75" customHeight="1" x14ac:dyDescent="0.2">
      <c r="A187" s="243">
        <v>185</v>
      </c>
      <c r="B187" s="219" t="s">
        <v>5007</v>
      </c>
      <c r="C187" s="220" t="s">
        <v>1604</v>
      </c>
      <c r="D187" s="220" t="s">
        <v>5008</v>
      </c>
      <c r="E187" s="221">
        <v>50000</v>
      </c>
      <c r="F187" s="222">
        <v>49800</v>
      </c>
      <c r="G187" s="221">
        <v>99800</v>
      </c>
    </row>
    <row r="188" spans="1:7" ht="18.75" customHeight="1" x14ac:dyDescent="0.2">
      <c r="A188" s="243">
        <v>186</v>
      </c>
      <c r="B188" s="219" t="s">
        <v>5009</v>
      </c>
      <c r="C188" s="220" t="s">
        <v>4882</v>
      </c>
      <c r="D188" s="220" t="s">
        <v>5010</v>
      </c>
      <c r="E188" s="221">
        <v>60000</v>
      </c>
      <c r="F188" s="222">
        <v>0</v>
      </c>
      <c r="G188" s="221">
        <v>60000</v>
      </c>
    </row>
    <row r="189" spans="1:7" ht="18.75" customHeight="1" x14ac:dyDescent="0.2">
      <c r="A189" s="243">
        <v>187</v>
      </c>
      <c r="B189" s="219" t="s">
        <v>5011</v>
      </c>
      <c r="C189" s="220" t="s">
        <v>4885</v>
      </c>
      <c r="D189" s="220" t="s">
        <v>4986</v>
      </c>
      <c r="E189" s="221">
        <v>54000</v>
      </c>
      <c r="F189" s="222">
        <v>0</v>
      </c>
      <c r="G189" s="221">
        <v>54000</v>
      </c>
    </row>
    <row r="190" spans="1:7" ht="18.75" customHeight="1" x14ac:dyDescent="0.2">
      <c r="A190" s="243">
        <v>188</v>
      </c>
      <c r="B190" s="219" t="s">
        <v>5012</v>
      </c>
      <c r="C190" s="220" t="s">
        <v>1604</v>
      </c>
      <c r="D190" s="220" t="s">
        <v>5013</v>
      </c>
      <c r="E190" s="221">
        <v>49900</v>
      </c>
      <c r="F190" s="222">
        <v>0</v>
      </c>
      <c r="G190" s="221">
        <v>49900</v>
      </c>
    </row>
    <row r="191" spans="1:7" ht="31.5" customHeight="1" x14ac:dyDescent="0.2">
      <c r="A191" s="243">
        <v>189</v>
      </c>
      <c r="B191" s="228" t="s">
        <v>5014</v>
      </c>
      <c r="C191" s="229" t="s">
        <v>1604</v>
      </c>
      <c r="D191" s="229" t="s">
        <v>5015</v>
      </c>
      <c r="E191" s="221">
        <v>50000</v>
      </c>
      <c r="F191" s="222">
        <v>40000</v>
      </c>
      <c r="G191" s="221">
        <v>90000</v>
      </c>
    </row>
    <row r="192" spans="1:7" ht="18.75" customHeight="1" x14ac:dyDescent="0.2">
      <c r="A192" s="243">
        <v>190</v>
      </c>
      <c r="B192" s="219" t="s">
        <v>5016</v>
      </c>
      <c r="C192" s="220" t="s">
        <v>1604</v>
      </c>
      <c r="D192" s="220" t="s">
        <v>4794</v>
      </c>
      <c r="E192" s="221">
        <v>45051.78</v>
      </c>
      <c r="F192" s="222">
        <v>0</v>
      </c>
      <c r="G192" s="221">
        <v>45051.78</v>
      </c>
    </row>
    <row r="193" spans="1:7" ht="18.75" customHeight="1" x14ac:dyDescent="0.2">
      <c r="A193" s="243">
        <v>191</v>
      </c>
      <c r="B193" s="219" t="s">
        <v>5017</v>
      </c>
      <c r="C193" s="220" t="s">
        <v>1604</v>
      </c>
      <c r="D193" s="220" t="s">
        <v>4794</v>
      </c>
      <c r="E193" s="221">
        <v>50000</v>
      </c>
      <c r="F193" s="222">
        <v>12548.22</v>
      </c>
      <c r="G193" s="221">
        <v>62548.22</v>
      </c>
    </row>
    <row r="194" spans="1:7" ht="18.75" customHeight="1" x14ac:dyDescent="0.2">
      <c r="A194" s="243">
        <v>192</v>
      </c>
      <c r="B194" s="219" t="s">
        <v>5018</v>
      </c>
      <c r="C194" s="220" t="s">
        <v>4820</v>
      </c>
      <c r="D194" s="220" t="s">
        <v>4821</v>
      </c>
      <c r="E194" s="221">
        <v>70000</v>
      </c>
      <c r="F194" s="222">
        <v>60000</v>
      </c>
      <c r="G194" s="221">
        <v>130000</v>
      </c>
    </row>
    <row r="195" spans="1:7" ht="25.5" customHeight="1" x14ac:dyDescent="0.2">
      <c r="A195" s="243">
        <v>193</v>
      </c>
      <c r="B195" s="219" t="s">
        <v>5019</v>
      </c>
      <c r="C195" s="220" t="s">
        <v>4882</v>
      </c>
      <c r="D195" s="220" t="s">
        <v>4904</v>
      </c>
      <c r="E195" s="221">
        <v>62000</v>
      </c>
      <c r="F195" s="222">
        <v>0</v>
      </c>
      <c r="G195" s="221">
        <v>62000</v>
      </c>
    </row>
    <row r="196" spans="1:7" ht="18.75" customHeight="1" x14ac:dyDescent="0.2">
      <c r="A196" s="243">
        <v>194</v>
      </c>
      <c r="B196" s="219" t="s">
        <v>5020</v>
      </c>
      <c r="C196" s="220" t="s">
        <v>1604</v>
      </c>
      <c r="D196" s="220" t="s">
        <v>5021</v>
      </c>
      <c r="E196" s="221">
        <v>34000</v>
      </c>
      <c r="F196" s="222">
        <v>0</v>
      </c>
      <c r="G196" s="221">
        <v>34000</v>
      </c>
    </row>
    <row r="197" spans="1:7" ht="18.75" customHeight="1" x14ac:dyDescent="0.2">
      <c r="A197" s="243">
        <v>195</v>
      </c>
      <c r="B197" s="219" t="s">
        <v>5022</v>
      </c>
      <c r="C197" s="220" t="s">
        <v>1604</v>
      </c>
      <c r="D197" s="220" t="s">
        <v>5023</v>
      </c>
      <c r="E197" s="221">
        <v>36960</v>
      </c>
      <c r="F197" s="222">
        <v>0</v>
      </c>
      <c r="G197" s="221">
        <v>36960</v>
      </c>
    </row>
    <row r="198" spans="1:7" ht="27.75" customHeight="1" x14ac:dyDescent="0.2">
      <c r="A198" s="243">
        <v>196</v>
      </c>
      <c r="B198" s="219" t="s">
        <v>5024</v>
      </c>
      <c r="C198" s="220" t="s">
        <v>1604</v>
      </c>
      <c r="D198" s="220" t="s">
        <v>5025</v>
      </c>
      <c r="E198" s="221">
        <v>50000</v>
      </c>
      <c r="F198" s="222">
        <v>45500</v>
      </c>
      <c r="G198" s="221">
        <v>95500</v>
      </c>
    </row>
    <row r="199" spans="1:7" ht="18.75" customHeight="1" x14ac:dyDescent="0.2">
      <c r="A199" s="243">
        <v>197</v>
      </c>
      <c r="B199" s="219" t="s">
        <v>5026</v>
      </c>
      <c r="C199" s="220" t="s">
        <v>1604</v>
      </c>
      <c r="D199" s="220" t="s">
        <v>5027</v>
      </c>
      <c r="E199" s="221">
        <v>49000</v>
      </c>
      <c r="F199" s="222">
        <v>0</v>
      </c>
      <c r="G199" s="221">
        <v>49000</v>
      </c>
    </row>
    <row r="200" spans="1:7" ht="18.75" customHeight="1" x14ac:dyDescent="0.2">
      <c r="A200" s="243">
        <v>198</v>
      </c>
      <c r="B200" s="219" t="s">
        <v>5028</v>
      </c>
      <c r="C200" s="220" t="s">
        <v>1604</v>
      </c>
      <c r="D200" s="220" t="s">
        <v>4743</v>
      </c>
      <c r="E200" s="221">
        <v>50000</v>
      </c>
      <c r="F200" s="222">
        <v>16480</v>
      </c>
      <c r="G200" s="221">
        <v>66480</v>
      </c>
    </row>
    <row r="201" spans="1:7" ht="18.75" customHeight="1" x14ac:dyDescent="0.2">
      <c r="A201" s="243">
        <v>199</v>
      </c>
      <c r="B201" s="219" t="s">
        <v>5029</v>
      </c>
      <c r="C201" s="220" t="s">
        <v>1604</v>
      </c>
      <c r="D201" s="220" t="s">
        <v>5030</v>
      </c>
      <c r="E201" s="221">
        <v>50000</v>
      </c>
      <c r="F201" s="222">
        <v>120316.72</v>
      </c>
      <c r="G201" s="221">
        <v>170316.72</v>
      </c>
    </row>
    <row r="202" spans="1:7" ht="18.75" customHeight="1" x14ac:dyDescent="0.2">
      <c r="A202" s="243">
        <v>200</v>
      </c>
      <c r="B202" s="219" t="s">
        <v>5031</v>
      </c>
      <c r="C202" s="220" t="s">
        <v>1604</v>
      </c>
      <c r="D202" s="220" t="s">
        <v>5032</v>
      </c>
      <c r="E202" s="221">
        <v>2264.33</v>
      </c>
      <c r="F202" s="222">
        <v>0</v>
      </c>
      <c r="G202" s="221">
        <v>2264.33</v>
      </c>
    </row>
    <row r="203" spans="1:7" ht="18.75" customHeight="1" x14ac:dyDescent="0.2">
      <c r="A203" s="243">
        <v>201</v>
      </c>
      <c r="B203" s="224" t="s">
        <v>5033</v>
      </c>
      <c r="C203" s="225" t="s">
        <v>4801</v>
      </c>
      <c r="D203" s="225" t="s">
        <v>5000</v>
      </c>
      <c r="E203" s="226">
        <v>69800</v>
      </c>
      <c r="F203" s="227">
        <v>0</v>
      </c>
      <c r="G203" s="221">
        <v>69800</v>
      </c>
    </row>
    <row r="204" spans="1:7" ht="18.75" customHeight="1" x14ac:dyDescent="0.2">
      <c r="A204" s="243">
        <v>202</v>
      </c>
      <c r="B204" s="219" t="s">
        <v>5034</v>
      </c>
      <c r="C204" s="220" t="s">
        <v>4801</v>
      </c>
      <c r="D204" s="220" t="s">
        <v>5000</v>
      </c>
      <c r="E204" s="221">
        <v>65200</v>
      </c>
      <c r="F204" s="222">
        <v>0</v>
      </c>
      <c r="G204" s="221">
        <v>65200</v>
      </c>
    </row>
    <row r="205" spans="1:7" ht="18.75" customHeight="1" x14ac:dyDescent="0.2">
      <c r="A205" s="243">
        <v>203</v>
      </c>
      <c r="B205" s="219" t="s">
        <v>5035</v>
      </c>
      <c r="C205" s="220" t="s">
        <v>1604</v>
      </c>
      <c r="D205" s="220" t="s">
        <v>5036</v>
      </c>
      <c r="E205" s="221">
        <v>26000</v>
      </c>
      <c r="F205" s="222">
        <v>0</v>
      </c>
      <c r="G205" s="221">
        <v>26000</v>
      </c>
    </row>
    <row r="206" spans="1:7" ht="18.75" customHeight="1" x14ac:dyDescent="0.2">
      <c r="A206" s="243">
        <v>204</v>
      </c>
      <c r="B206" s="219" t="s">
        <v>5037</v>
      </c>
      <c r="C206" s="220" t="s">
        <v>1604</v>
      </c>
      <c r="D206" s="220" t="s">
        <v>5038</v>
      </c>
      <c r="E206" s="221">
        <v>50000</v>
      </c>
      <c r="F206" s="222">
        <v>20000</v>
      </c>
      <c r="G206" s="221">
        <v>70000</v>
      </c>
    </row>
    <row r="207" spans="1:7" ht="18.75" customHeight="1" x14ac:dyDescent="0.2">
      <c r="A207" s="243">
        <v>205</v>
      </c>
      <c r="B207" s="219" t="s">
        <v>5039</v>
      </c>
      <c r="C207" s="220" t="s">
        <v>1604</v>
      </c>
      <c r="D207" s="220" t="s">
        <v>5040</v>
      </c>
      <c r="E207" s="221">
        <v>50000</v>
      </c>
      <c r="F207" s="222">
        <v>10162.4</v>
      </c>
      <c r="G207" s="221">
        <v>60162.400000000001</v>
      </c>
    </row>
    <row r="208" spans="1:7" ht="18.75" customHeight="1" x14ac:dyDescent="0.2">
      <c r="A208" s="243">
        <v>206</v>
      </c>
      <c r="B208" s="219" t="s">
        <v>5041</v>
      </c>
      <c r="C208" s="220" t="s">
        <v>1604</v>
      </c>
      <c r="D208" s="220" t="s">
        <v>5042</v>
      </c>
      <c r="E208" s="221">
        <v>50000</v>
      </c>
      <c r="F208" s="222">
        <v>0</v>
      </c>
      <c r="G208" s="221">
        <v>50000</v>
      </c>
    </row>
    <row r="209" spans="1:7" ht="18.75" customHeight="1" x14ac:dyDescent="0.2">
      <c r="A209" s="243">
        <v>207</v>
      </c>
      <c r="B209" s="219" t="s">
        <v>5043</v>
      </c>
      <c r="C209" s="220" t="s">
        <v>1604</v>
      </c>
      <c r="D209" s="220" t="s">
        <v>4974</v>
      </c>
      <c r="E209" s="221">
        <v>15000</v>
      </c>
      <c r="F209" s="222">
        <v>0</v>
      </c>
      <c r="G209" s="221">
        <v>15000</v>
      </c>
    </row>
    <row r="210" spans="1:7" ht="18.75" customHeight="1" x14ac:dyDescent="0.2">
      <c r="A210" s="243">
        <v>208</v>
      </c>
      <c r="B210" s="219" t="s">
        <v>5044</v>
      </c>
      <c r="C210" s="220" t="s">
        <v>4801</v>
      </c>
      <c r="D210" s="220" t="s">
        <v>4802</v>
      </c>
      <c r="E210" s="221">
        <v>70000</v>
      </c>
      <c r="F210" s="222">
        <v>330000</v>
      </c>
      <c r="G210" s="221">
        <v>400000</v>
      </c>
    </row>
    <row r="211" spans="1:7" ht="30.75" customHeight="1" x14ac:dyDescent="0.2">
      <c r="A211" s="243">
        <v>209</v>
      </c>
      <c r="B211" s="228" t="s">
        <v>5045</v>
      </c>
      <c r="C211" s="229" t="s">
        <v>4801</v>
      </c>
      <c r="D211" s="229" t="s">
        <v>4909</v>
      </c>
      <c r="E211" s="221">
        <v>40000</v>
      </c>
      <c r="F211" s="222">
        <v>0</v>
      </c>
      <c r="G211" s="221">
        <v>40000</v>
      </c>
    </row>
    <row r="212" spans="1:7" ht="27" customHeight="1" x14ac:dyDescent="0.2">
      <c r="A212" s="243">
        <v>210</v>
      </c>
      <c r="B212" s="219" t="s">
        <v>5046</v>
      </c>
      <c r="C212" s="220" t="s">
        <v>4801</v>
      </c>
      <c r="D212" s="220" t="s">
        <v>5047</v>
      </c>
      <c r="E212" s="221">
        <v>67000</v>
      </c>
      <c r="F212" s="222">
        <v>0</v>
      </c>
      <c r="G212" s="221">
        <v>67000</v>
      </c>
    </row>
    <row r="213" spans="1:7" ht="29.25" customHeight="1" x14ac:dyDescent="0.2">
      <c r="A213" s="243">
        <v>211</v>
      </c>
      <c r="B213" s="219" t="s">
        <v>5048</v>
      </c>
      <c r="C213" s="220" t="s">
        <v>4801</v>
      </c>
      <c r="D213" s="220" t="s">
        <v>5047</v>
      </c>
      <c r="E213" s="221">
        <v>52000</v>
      </c>
      <c r="F213" s="222">
        <v>0</v>
      </c>
      <c r="G213" s="221">
        <v>52000</v>
      </c>
    </row>
    <row r="214" spans="1:7" ht="31.5" customHeight="1" x14ac:dyDescent="0.2">
      <c r="A214" s="243">
        <v>212</v>
      </c>
      <c r="B214" s="219" t="s">
        <v>5049</v>
      </c>
      <c r="C214" s="220" t="s">
        <v>1604</v>
      </c>
      <c r="D214" s="220" t="s">
        <v>5050</v>
      </c>
      <c r="E214" s="221">
        <v>50000</v>
      </c>
      <c r="F214" s="222">
        <v>70000</v>
      </c>
      <c r="G214" s="221">
        <v>120000</v>
      </c>
    </row>
    <row r="215" spans="1:7" ht="18.75" customHeight="1" x14ac:dyDescent="0.2">
      <c r="A215" s="243">
        <v>213</v>
      </c>
      <c r="B215" s="219" t="s">
        <v>5051</v>
      </c>
      <c r="C215" s="220" t="s">
        <v>1604</v>
      </c>
      <c r="D215" s="220" t="s">
        <v>5052</v>
      </c>
      <c r="E215" s="221">
        <v>50000</v>
      </c>
      <c r="F215" s="222">
        <v>137723.06</v>
      </c>
      <c r="G215" s="221">
        <v>187723.06</v>
      </c>
    </row>
    <row r="216" spans="1:7" ht="18.75" customHeight="1" x14ac:dyDescent="0.2">
      <c r="A216" s="243">
        <v>214</v>
      </c>
      <c r="B216" s="219" t="s">
        <v>5053</v>
      </c>
      <c r="C216" s="220" t="s">
        <v>1604</v>
      </c>
      <c r="D216" s="220" t="s">
        <v>5054</v>
      </c>
      <c r="E216" s="221">
        <v>50000</v>
      </c>
      <c r="F216" s="222">
        <v>25000</v>
      </c>
      <c r="G216" s="221">
        <v>75000</v>
      </c>
    </row>
    <row r="217" spans="1:7" ht="18.75" customHeight="1" x14ac:dyDescent="0.2">
      <c r="A217" s="243">
        <v>215</v>
      </c>
      <c r="B217" s="219" t="s">
        <v>5055</v>
      </c>
      <c r="C217" s="220" t="s">
        <v>1604</v>
      </c>
      <c r="D217" s="220" t="s">
        <v>4978</v>
      </c>
      <c r="E217" s="221">
        <v>50000</v>
      </c>
      <c r="F217" s="222">
        <v>28500</v>
      </c>
      <c r="G217" s="221">
        <v>78500</v>
      </c>
    </row>
    <row r="218" spans="1:7" ht="26.25" customHeight="1" x14ac:dyDescent="0.2">
      <c r="A218" s="243">
        <v>216</v>
      </c>
      <c r="B218" s="219" t="s">
        <v>5056</v>
      </c>
      <c r="C218" s="220" t="s">
        <v>1604</v>
      </c>
      <c r="D218" s="220" t="s">
        <v>5057</v>
      </c>
      <c r="E218" s="221">
        <v>50000</v>
      </c>
      <c r="F218" s="222">
        <v>42000</v>
      </c>
      <c r="G218" s="221">
        <v>92000</v>
      </c>
    </row>
    <row r="219" spans="1:7" ht="18.75" customHeight="1" x14ac:dyDescent="0.2">
      <c r="A219" s="243">
        <v>217</v>
      </c>
      <c r="B219" s="219" t="s">
        <v>5058</v>
      </c>
      <c r="C219" s="220" t="s">
        <v>1604</v>
      </c>
      <c r="D219" s="220" t="s">
        <v>5059</v>
      </c>
      <c r="E219" s="221">
        <v>50000</v>
      </c>
      <c r="F219" s="222">
        <v>102995.6</v>
      </c>
      <c r="G219" s="221">
        <v>152995.6</v>
      </c>
    </row>
    <row r="220" spans="1:7" ht="18.75" customHeight="1" x14ac:dyDescent="0.2">
      <c r="A220" s="243">
        <v>218</v>
      </c>
      <c r="B220" s="219" t="s">
        <v>5060</v>
      </c>
      <c r="C220" s="220" t="s">
        <v>1604</v>
      </c>
      <c r="D220" s="220" t="s">
        <v>5042</v>
      </c>
      <c r="E220" s="221">
        <v>50000</v>
      </c>
      <c r="F220" s="222">
        <v>10000</v>
      </c>
      <c r="G220" s="221">
        <v>60000</v>
      </c>
    </row>
    <row r="221" spans="1:7" ht="18.75" customHeight="1" x14ac:dyDescent="0.2">
      <c r="A221" s="243">
        <v>219</v>
      </c>
      <c r="B221" s="219" t="s">
        <v>5061</v>
      </c>
      <c r="C221" s="220" t="s">
        <v>1604</v>
      </c>
      <c r="D221" s="220" t="s">
        <v>5062</v>
      </c>
      <c r="E221" s="230">
        <v>50000</v>
      </c>
      <c r="F221" s="231">
        <v>250000</v>
      </c>
      <c r="G221" s="221">
        <v>300000</v>
      </c>
    </row>
    <row r="222" spans="1:7" ht="18.75" customHeight="1" x14ac:dyDescent="0.2">
      <c r="A222" s="243">
        <v>220</v>
      </c>
      <c r="B222" s="219" t="s">
        <v>5063</v>
      </c>
      <c r="C222" s="220" t="s">
        <v>1604</v>
      </c>
      <c r="D222" s="220" t="s">
        <v>5032</v>
      </c>
      <c r="E222" s="221">
        <v>12914.49</v>
      </c>
      <c r="F222" s="222">
        <v>0</v>
      </c>
      <c r="G222" s="221">
        <v>12914.49</v>
      </c>
    </row>
    <row r="223" spans="1:7" ht="18.75" customHeight="1" x14ac:dyDescent="0.2">
      <c r="A223" s="243">
        <v>221</v>
      </c>
      <c r="B223" s="219" t="s">
        <v>5064</v>
      </c>
      <c r="C223" s="220" t="s">
        <v>1604</v>
      </c>
      <c r="D223" s="220" t="s">
        <v>5065</v>
      </c>
      <c r="E223" s="221">
        <v>50000</v>
      </c>
      <c r="F223" s="222">
        <v>45350</v>
      </c>
      <c r="G223" s="221">
        <v>95350</v>
      </c>
    </row>
    <row r="224" spans="1:7" ht="23.25" customHeight="1" x14ac:dyDescent="0.2">
      <c r="A224" s="243">
        <v>222</v>
      </c>
      <c r="B224" s="224" t="s">
        <v>5066</v>
      </c>
      <c r="C224" s="225" t="s">
        <v>1604</v>
      </c>
      <c r="D224" s="225" t="s">
        <v>5067</v>
      </c>
      <c r="E224" s="226">
        <v>50000</v>
      </c>
      <c r="F224" s="227">
        <v>47000</v>
      </c>
      <c r="G224" s="221">
        <v>97000</v>
      </c>
    </row>
    <row r="225" spans="1:7" ht="18.75" customHeight="1" x14ac:dyDescent="0.2">
      <c r="A225" s="243">
        <v>223</v>
      </c>
      <c r="B225" s="219" t="s">
        <v>5068</v>
      </c>
      <c r="C225" s="220" t="s">
        <v>1604</v>
      </c>
      <c r="D225" s="220" t="s">
        <v>4984</v>
      </c>
      <c r="E225" s="221">
        <v>50000</v>
      </c>
      <c r="F225" s="222">
        <v>0</v>
      </c>
      <c r="G225" s="221">
        <v>50000</v>
      </c>
    </row>
    <row r="226" spans="1:7" ht="18.75" customHeight="1" x14ac:dyDescent="0.2">
      <c r="A226" s="243">
        <v>224</v>
      </c>
      <c r="B226" s="219" t="s">
        <v>5069</v>
      </c>
      <c r="C226" s="220" t="s">
        <v>1604</v>
      </c>
      <c r="D226" s="220" t="s">
        <v>5070</v>
      </c>
      <c r="E226" s="221">
        <v>50000</v>
      </c>
      <c r="F226" s="222">
        <v>75000</v>
      </c>
      <c r="G226" s="221">
        <v>125000</v>
      </c>
    </row>
    <row r="227" spans="1:7" ht="18.75" customHeight="1" x14ac:dyDescent="0.2">
      <c r="A227" s="243">
        <v>225</v>
      </c>
      <c r="B227" s="219" t="s">
        <v>5071</v>
      </c>
      <c r="C227" s="220" t="s">
        <v>1604</v>
      </c>
      <c r="D227" s="220" t="s">
        <v>5032</v>
      </c>
      <c r="E227" s="221">
        <v>17891.21</v>
      </c>
      <c r="F227" s="222">
        <v>0</v>
      </c>
      <c r="G227" s="221">
        <v>17891.21</v>
      </c>
    </row>
    <row r="228" spans="1:7" ht="30.75" customHeight="1" x14ac:dyDescent="0.2">
      <c r="A228" s="243">
        <v>226</v>
      </c>
      <c r="B228" s="219" t="s">
        <v>5072</v>
      </c>
      <c r="C228" s="220" t="s">
        <v>1604</v>
      </c>
      <c r="D228" s="220" t="s">
        <v>5006</v>
      </c>
      <c r="E228" s="221">
        <v>35000</v>
      </c>
      <c r="F228" s="222">
        <v>0</v>
      </c>
      <c r="G228" s="221">
        <v>35000</v>
      </c>
    </row>
    <row r="229" spans="1:7" ht="27" customHeight="1" x14ac:dyDescent="0.2">
      <c r="A229" s="243">
        <v>227</v>
      </c>
      <c r="B229" s="219" t="s">
        <v>5073</v>
      </c>
      <c r="C229" s="220" t="s">
        <v>4707</v>
      </c>
      <c r="D229" s="220" t="s">
        <v>5074</v>
      </c>
      <c r="E229" s="221">
        <v>70000</v>
      </c>
      <c r="F229" s="222">
        <v>0</v>
      </c>
      <c r="G229" s="221">
        <v>70000</v>
      </c>
    </row>
    <row r="230" spans="1:7" ht="18.75" customHeight="1" x14ac:dyDescent="0.2">
      <c r="A230" s="243">
        <v>228</v>
      </c>
      <c r="B230" s="219" t="s">
        <v>5075</v>
      </c>
      <c r="C230" s="220" t="s">
        <v>1604</v>
      </c>
      <c r="D230" s="220" t="s">
        <v>5076</v>
      </c>
      <c r="E230" s="221">
        <v>50000</v>
      </c>
      <c r="F230" s="222">
        <v>20000</v>
      </c>
      <c r="G230" s="221">
        <v>70000</v>
      </c>
    </row>
    <row r="231" spans="1:7" ht="18.75" customHeight="1" x14ac:dyDescent="0.2">
      <c r="A231" s="243">
        <v>229</v>
      </c>
      <c r="B231" s="219" t="s">
        <v>5077</v>
      </c>
      <c r="C231" s="220" t="s">
        <v>1604</v>
      </c>
      <c r="D231" s="220" t="s">
        <v>4794</v>
      </c>
      <c r="E231" s="221">
        <v>50000</v>
      </c>
      <c r="F231" s="222">
        <v>24000</v>
      </c>
      <c r="G231" s="221">
        <v>74000</v>
      </c>
    </row>
    <row r="232" spans="1:7" ht="36" customHeight="1" x14ac:dyDescent="0.2">
      <c r="A232" s="243">
        <v>230</v>
      </c>
      <c r="B232" s="219" t="s">
        <v>5078</v>
      </c>
      <c r="C232" s="220" t="s">
        <v>1604</v>
      </c>
      <c r="D232" s="220" t="s">
        <v>4927</v>
      </c>
      <c r="E232" s="221">
        <v>1810</v>
      </c>
      <c r="F232" s="222">
        <v>0</v>
      </c>
      <c r="G232" s="221">
        <v>1810</v>
      </c>
    </row>
    <row r="233" spans="1:7" ht="18.75" customHeight="1" x14ac:dyDescent="0.2">
      <c r="A233" s="243">
        <v>231</v>
      </c>
      <c r="B233" s="219" t="s">
        <v>5079</v>
      </c>
      <c r="C233" s="220" t="s">
        <v>1604</v>
      </c>
      <c r="D233" s="220" t="s">
        <v>4978</v>
      </c>
      <c r="E233" s="221">
        <v>50000</v>
      </c>
      <c r="F233" s="222">
        <v>22000</v>
      </c>
      <c r="G233" s="221">
        <v>72000</v>
      </c>
    </row>
    <row r="234" spans="1:7" ht="18.75" customHeight="1" x14ac:dyDescent="0.2">
      <c r="A234" s="243">
        <v>232</v>
      </c>
      <c r="B234" s="219" t="s">
        <v>5080</v>
      </c>
      <c r="C234" s="220" t="s">
        <v>1604</v>
      </c>
      <c r="D234" s="220" t="s">
        <v>5052</v>
      </c>
      <c r="E234" s="221">
        <v>50000</v>
      </c>
      <c r="F234" s="222">
        <v>75782.75</v>
      </c>
      <c r="G234" s="221">
        <v>125782.75</v>
      </c>
    </row>
    <row r="235" spans="1:7" ht="18.75" customHeight="1" x14ac:dyDescent="0.2">
      <c r="A235" s="243">
        <v>233</v>
      </c>
      <c r="B235" s="219" t="s">
        <v>5081</v>
      </c>
      <c r="C235" s="220" t="s">
        <v>1604</v>
      </c>
      <c r="D235" s="220" t="s">
        <v>5042</v>
      </c>
      <c r="E235" s="221">
        <v>12000</v>
      </c>
      <c r="F235" s="222">
        <v>0</v>
      </c>
      <c r="G235" s="221">
        <v>12000</v>
      </c>
    </row>
    <row r="236" spans="1:7" ht="18.75" customHeight="1" x14ac:dyDescent="0.2">
      <c r="A236" s="243">
        <v>234</v>
      </c>
      <c r="B236" s="219" t="s">
        <v>5082</v>
      </c>
      <c r="C236" s="220" t="s">
        <v>1604</v>
      </c>
      <c r="D236" s="220" t="s">
        <v>4984</v>
      </c>
      <c r="E236" s="221">
        <v>50000</v>
      </c>
      <c r="F236" s="222">
        <v>124000</v>
      </c>
      <c r="G236" s="221">
        <v>174000</v>
      </c>
    </row>
    <row r="237" spans="1:7" ht="18.75" customHeight="1" x14ac:dyDescent="0.2">
      <c r="A237" s="243">
        <v>235</v>
      </c>
      <c r="B237" s="219" t="s">
        <v>5083</v>
      </c>
      <c r="C237" s="220" t="s">
        <v>1604</v>
      </c>
      <c r="D237" s="220" t="s">
        <v>4978</v>
      </c>
      <c r="E237" s="221">
        <v>50000</v>
      </c>
      <c r="F237" s="222">
        <v>10000</v>
      </c>
      <c r="G237" s="221">
        <v>60000</v>
      </c>
    </row>
    <row r="238" spans="1:7" ht="27" customHeight="1" x14ac:dyDescent="0.2">
      <c r="A238" s="243">
        <v>236</v>
      </c>
      <c r="B238" s="219" t="s">
        <v>5084</v>
      </c>
      <c r="C238" s="220" t="s">
        <v>1604</v>
      </c>
      <c r="D238" s="220" t="s">
        <v>5085</v>
      </c>
      <c r="E238" s="221">
        <v>50000</v>
      </c>
      <c r="F238" s="222">
        <v>0</v>
      </c>
      <c r="G238" s="221">
        <v>50000</v>
      </c>
    </row>
    <row r="239" spans="1:7" ht="25.5" customHeight="1" x14ac:dyDescent="0.2">
      <c r="A239" s="243">
        <v>237</v>
      </c>
      <c r="B239" s="219" t="s">
        <v>5086</v>
      </c>
      <c r="C239" s="220" t="s">
        <v>1604</v>
      </c>
      <c r="D239" s="220" t="s">
        <v>5087</v>
      </c>
      <c r="E239" s="221">
        <v>49968.11</v>
      </c>
      <c r="F239" s="222">
        <v>0</v>
      </c>
      <c r="G239" s="221">
        <v>49968.11</v>
      </c>
    </row>
    <row r="240" spans="1:7" ht="18.75" customHeight="1" x14ac:dyDescent="0.2">
      <c r="A240" s="243">
        <v>238</v>
      </c>
      <c r="B240" s="219" t="s">
        <v>5088</v>
      </c>
      <c r="C240" s="220" t="s">
        <v>1604</v>
      </c>
      <c r="D240" s="220" t="s">
        <v>5089</v>
      </c>
      <c r="E240" s="221">
        <v>17300</v>
      </c>
      <c r="F240" s="222">
        <v>0</v>
      </c>
      <c r="G240" s="221">
        <v>17300</v>
      </c>
    </row>
    <row r="241" spans="1:7" ht="18.75" customHeight="1" x14ac:dyDescent="0.2">
      <c r="A241" s="243">
        <v>239</v>
      </c>
      <c r="B241" s="219" t="s">
        <v>5090</v>
      </c>
      <c r="C241" s="220" t="s">
        <v>1604</v>
      </c>
      <c r="D241" s="220" t="s">
        <v>4978</v>
      </c>
      <c r="E241" s="221">
        <v>16000</v>
      </c>
      <c r="F241" s="222">
        <v>0</v>
      </c>
      <c r="G241" s="221">
        <v>16000</v>
      </c>
    </row>
    <row r="242" spans="1:7" ht="18.75" customHeight="1" x14ac:dyDescent="0.2">
      <c r="A242" s="243">
        <v>240</v>
      </c>
      <c r="B242" s="219" t="s">
        <v>4822</v>
      </c>
      <c r="C242" s="220" t="s">
        <v>1604</v>
      </c>
      <c r="D242" s="220" t="s">
        <v>5091</v>
      </c>
      <c r="E242" s="230">
        <v>50000</v>
      </c>
      <c r="F242" s="231">
        <v>107000</v>
      </c>
      <c r="G242" s="221">
        <v>157000</v>
      </c>
    </row>
    <row r="243" spans="1:7" ht="33.75" customHeight="1" x14ac:dyDescent="0.2">
      <c r="A243" s="243">
        <v>241</v>
      </c>
      <c r="B243" s="228" t="s">
        <v>5092</v>
      </c>
      <c r="C243" s="229" t="s">
        <v>1604</v>
      </c>
      <c r="D243" s="229" t="s">
        <v>5093</v>
      </c>
      <c r="E243" s="221">
        <v>50000</v>
      </c>
      <c r="F243" s="222">
        <v>115000</v>
      </c>
      <c r="G243" s="221">
        <v>165000</v>
      </c>
    </row>
    <row r="244" spans="1:7" ht="29.25" customHeight="1" x14ac:dyDescent="0.2">
      <c r="A244" s="243">
        <v>242</v>
      </c>
      <c r="B244" s="219" t="s">
        <v>5094</v>
      </c>
      <c r="C244" s="220" t="s">
        <v>4996</v>
      </c>
      <c r="D244" s="220" t="s">
        <v>5095</v>
      </c>
      <c r="E244" s="221">
        <v>70000</v>
      </c>
      <c r="F244" s="222">
        <v>0</v>
      </c>
      <c r="G244" s="221">
        <v>70000</v>
      </c>
    </row>
    <row r="245" spans="1:7" ht="18.75" customHeight="1" x14ac:dyDescent="0.2">
      <c r="A245" s="243">
        <v>243</v>
      </c>
      <c r="B245" s="219" t="s">
        <v>5096</v>
      </c>
      <c r="C245" s="220" t="s">
        <v>1604</v>
      </c>
      <c r="D245" s="220" t="s">
        <v>5097</v>
      </c>
      <c r="E245" s="221">
        <v>40000</v>
      </c>
      <c r="F245" s="222">
        <v>0</v>
      </c>
      <c r="G245" s="221">
        <v>40000</v>
      </c>
    </row>
    <row r="246" spans="1:7" ht="18.75" customHeight="1" x14ac:dyDescent="0.2">
      <c r="A246" s="243">
        <v>244</v>
      </c>
      <c r="B246" s="219" t="s">
        <v>5098</v>
      </c>
      <c r="C246" s="220" t="s">
        <v>1604</v>
      </c>
      <c r="D246" s="220" t="s">
        <v>5099</v>
      </c>
      <c r="E246" s="221">
        <v>50000</v>
      </c>
      <c r="F246" s="222">
        <v>38400</v>
      </c>
      <c r="G246" s="221">
        <v>88400</v>
      </c>
    </row>
    <row r="247" spans="1:7" ht="18.75" customHeight="1" x14ac:dyDescent="0.2">
      <c r="A247" s="243">
        <v>245</v>
      </c>
      <c r="B247" s="219" t="s">
        <v>5100</v>
      </c>
      <c r="C247" s="220" t="s">
        <v>1604</v>
      </c>
      <c r="D247" s="220" t="s">
        <v>5101</v>
      </c>
      <c r="E247" s="221">
        <v>50000</v>
      </c>
      <c r="F247" s="222">
        <v>57565</v>
      </c>
      <c r="G247" s="221">
        <v>107565</v>
      </c>
    </row>
    <row r="248" spans="1:7" ht="18.75" customHeight="1" x14ac:dyDescent="0.2">
      <c r="A248" s="243">
        <v>246</v>
      </c>
      <c r="B248" s="219" t="s">
        <v>5102</v>
      </c>
      <c r="C248" s="220" t="s">
        <v>1604</v>
      </c>
      <c r="D248" s="220" t="s">
        <v>5103</v>
      </c>
      <c r="E248" s="221">
        <v>50000</v>
      </c>
      <c r="F248" s="222">
        <v>30000</v>
      </c>
      <c r="G248" s="221">
        <v>80000</v>
      </c>
    </row>
    <row r="249" spans="1:7" ht="18.75" customHeight="1" x14ac:dyDescent="0.2">
      <c r="A249" s="243">
        <v>247</v>
      </c>
      <c r="B249" s="219" t="s">
        <v>5104</v>
      </c>
      <c r="C249" s="220" t="s">
        <v>1604</v>
      </c>
      <c r="D249" s="220" t="s">
        <v>5059</v>
      </c>
      <c r="E249" s="221">
        <v>50000</v>
      </c>
      <c r="F249" s="222">
        <v>64259.05</v>
      </c>
      <c r="G249" s="221">
        <v>114259.05</v>
      </c>
    </row>
    <row r="250" spans="1:7" ht="30.75" customHeight="1" x14ac:dyDescent="0.2">
      <c r="A250" s="243">
        <v>248</v>
      </c>
      <c r="B250" s="228" t="s">
        <v>5105</v>
      </c>
      <c r="C250" s="229" t="s">
        <v>1604</v>
      </c>
      <c r="D250" s="229" t="s">
        <v>5093</v>
      </c>
      <c r="E250" s="221">
        <v>50000</v>
      </c>
      <c r="F250" s="222">
        <v>70000</v>
      </c>
      <c r="G250" s="221">
        <v>120000</v>
      </c>
    </row>
    <row r="251" spans="1:7" ht="28.5" customHeight="1" x14ac:dyDescent="0.2">
      <c r="A251" s="243">
        <v>249</v>
      </c>
      <c r="B251" s="219" t="s">
        <v>5106</v>
      </c>
      <c r="C251" s="220" t="s">
        <v>1604</v>
      </c>
      <c r="D251" s="220" t="s">
        <v>5107</v>
      </c>
      <c r="E251" s="221">
        <v>50000</v>
      </c>
      <c r="F251" s="222">
        <v>19290</v>
      </c>
      <c r="G251" s="221">
        <v>69290</v>
      </c>
    </row>
    <row r="252" spans="1:7" ht="18.75" customHeight="1" x14ac:dyDescent="0.2">
      <c r="A252" s="243">
        <v>250</v>
      </c>
      <c r="B252" s="219" t="s">
        <v>5108</v>
      </c>
      <c r="C252" s="220" t="s">
        <v>1604</v>
      </c>
      <c r="D252" s="220" t="s">
        <v>5103</v>
      </c>
      <c r="E252" s="221">
        <v>50000</v>
      </c>
      <c r="F252" s="222">
        <v>30000</v>
      </c>
      <c r="G252" s="221">
        <v>80000</v>
      </c>
    </row>
    <row r="253" spans="1:7" ht="48" customHeight="1" x14ac:dyDescent="0.2">
      <c r="A253" s="243">
        <v>251</v>
      </c>
      <c r="B253" s="219" t="s">
        <v>5109</v>
      </c>
      <c r="C253" s="220" t="s">
        <v>4996</v>
      </c>
      <c r="D253" s="220" t="s">
        <v>5110</v>
      </c>
      <c r="E253" s="221">
        <v>70000</v>
      </c>
      <c r="F253" s="222">
        <v>0</v>
      </c>
      <c r="G253" s="221">
        <v>70000</v>
      </c>
    </row>
    <row r="254" spans="1:7" ht="18.75" customHeight="1" x14ac:dyDescent="0.2">
      <c r="A254" s="243">
        <v>252</v>
      </c>
      <c r="B254" s="219" t="s">
        <v>5111</v>
      </c>
      <c r="C254" s="220" t="s">
        <v>1604</v>
      </c>
      <c r="D254" s="220" t="s">
        <v>5112</v>
      </c>
      <c r="E254" s="221">
        <v>50000</v>
      </c>
      <c r="F254" s="222">
        <v>0</v>
      </c>
      <c r="G254" s="221">
        <v>50000</v>
      </c>
    </row>
    <row r="255" spans="1:7" ht="18.75" customHeight="1" x14ac:dyDescent="0.2">
      <c r="A255" s="243">
        <v>253</v>
      </c>
      <c r="B255" s="219" t="s">
        <v>5113</v>
      </c>
      <c r="C255" s="220" t="s">
        <v>1604</v>
      </c>
      <c r="D255" s="220" t="s">
        <v>5052</v>
      </c>
      <c r="E255" s="221">
        <v>50000</v>
      </c>
      <c r="F255" s="222">
        <v>31030</v>
      </c>
      <c r="G255" s="221">
        <v>81030</v>
      </c>
    </row>
    <row r="256" spans="1:7" ht="33" customHeight="1" x14ac:dyDescent="0.2">
      <c r="A256" s="243">
        <v>254</v>
      </c>
      <c r="B256" s="219" t="s">
        <v>5114</v>
      </c>
      <c r="C256" s="220" t="s">
        <v>1604</v>
      </c>
      <c r="D256" s="220" t="s">
        <v>5115</v>
      </c>
      <c r="E256" s="221">
        <v>50000</v>
      </c>
      <c r="F256" s="222">
        <v>0</v>
      </c>
      <c r="G256" s="221">
        <v>50000</v>
      </c>
    </row>
    <row r="257" spans="1:7" ht="26.25" customHeight="1" x14ac:dyDescent="0.2">
      <c r="A257" s="243">
        <v>255</v>
      </c>
      <c r="B257" s="219" t="s">
        <v>5116</v>
      </c>
      <c r="C257" s="220" t="s">
        <v>1604</v>
      </c>
      <c r="D257" s="220" t="s">
        <v>5115</v>
      </c>
      <c r="E257" s="221">
        <v>50000</v>
      </c>
      <c r="F257" s="222">
        <v>0</v>
      </c>
      <c r="G257" s="221">
        <v>50000</v>
      </c>
    </row>
    <row r="258" spans="1:7" ht="27.75" customHeight="1" x14ac:dyDescent="0.2">
      <c r="A258" s="243">
        <v>256</v>
      </c>
      <c r="B258" s="219" t="s">
        <v>5117</v>
      </c>
      <c r="C258" s="220" t="s">
        <v>1604</v>
      </c>
      <c r="D258" s="220" t="s">
        <v>5115</v>
      </c>
      <c r="E258" s="221">
        <v>50000</v>
      </c>
      <c r="F258" s="222">
        <v>0</v>
      </c>
      <c r="G258" s="221">
        <v>50000</v>
      </c>
    </row>
    <row r="259" spans="1:7" ht="18.75" customHeight="1" x14ac:dyDescent="0.2">
      <c r="A259" s="243">
        <v>257</v>
      </c>
      <c r="B259" s="219" t="s">
        <v>5118</v>
      </c>
      <c r="C259" s="220" t="s">
        <v>1604</v>
      </c>
      <c r="D259" s="220" t="s">
        <v>4866</v>
      </c>
      <c r="E259" s="221">
        <v>50000</v>
      </c>
      <c r="F259" s="222">
        <v>208265</v>
      </c>
      <c r="G259" s="221">
        <v>258265</v>
      </c>
    </row>
    <row r="260" spans="1:7" ht="18.75" customHeight="1" x14ac:dyDescent="0.2">
      <c r="A260" s="243">
        <v>258</v>
      </c>
      <c r="B260" s="219" t="s">
        <v>5119</v>
      </c>
      <c r="C260" s="220" t="s">
        <v>1604</v>
      </c>
      <c r="D260" s="220" t="s">
        <v>4866</v>
      </c>
      <c r="E260" s="221">
        <v>50000</v>
      </c>
      <c r="F260" s="222">
        <v>140907.6</v>
      </c>
      <c r="G260" s="221">
        <v>190907.6</v>
      </c>
    </row>
    <row r="261" spans="1:7" ht="18.75" customHeight="1" x14ac:dyDescent="0.2">
      <c r="A261" s="243">
        <v>259</v>
      </c>
      <c r="B261" s="219" t="s">
        <v>5120</v>
      </c>
      <c r="C261" s="220" t="s">
        <v>1604</v>
      </c>
      <c r="D261" s="220" t="s">
        <v>4866</v>
      </c>
      <c r="E261" s="221">
        <v>50000</v>
      </c>
      <c r="F261" s="222">
        <v>127771</v>
      </c>
      <c r="G261" s="221">
        <v>177771</v>
      </c>
    </row>
    <row r="262" spans="1:7" ht="18.75" customHeight="1" x14ac:dyDescent="0.2">
      <c r="A262" s="243">
        <v>260</v>
      </c>
      <c r="B262" s="219" t="s">
        <v>5121</v>
      </c>
      <c r="C262" s="220" t="s">
        <v>1604</v>
      </c>
      <c r="D262" s="220" t="s">
        <v>4866</v>
      </c>
      <c r="E262" s="221">
        <v>50000</v>
      </c>
      <c r="F262" s="222">
        <v>208309</v>
      </c>
      <c r="G262" s="221">
        <v>258309</v>
      </c>
    </row>
    <row r="263" spans="1:7" ht="18.75" customHeight="1" x14ac:dyDescent="0.2">
      <c r="A263" s="243">
        <v>261</v>
      </c>
      <c r="B263" s="219" t="s">
        <v>5122</v>
      </c>
      <c r="C263" s="220" t="s">
        <v>1604</v>
      </c>
      <c r="D263" s="220" t="s">
        <v>4866</v>
      </c>
      <c r="E263" s="221">
        <v>50000</v>
      </c>
      <c r="F263" s="222">
        <v>219068</v>
      </c>
      <c r="G263" s="221">
        <v>269068</v>
      </c>
    </row>
    <row r="264" spans="1:7" ht="18.75" customHeight="1" x14ac:dyDescent="0.2">
      <c r="A264" s="243">
        <v>262</v>
      </c>
      <c r="B264" s="219" t="s">
        <v>5123</v>
      </c>
      <c r="C264" s="220" t="s">
        <v>1604</v>
      </c>
      <c r="D264" s="220" t="s">
        <v>5124</v>
      </c>
      <c r="E264" s="221">
        <v>50000</v>
      </c>
      <c r="F264" s="222">
        <v>0</v>
      </c>
      <c r="G264" s="221">
        <v>50000</v>
      </c>
    </row>
    <row r="265" spans="1:7" ht="18.75" customHeight="1" x14ac:dyDescent="0.2">
      <c r="A265" s="243">
        <v>263</v>
      </c>
      <c r="B265" s="219" t="s">
        <v>5125</v>
      </c>
      <c r="C265" s="220" t="s">
        <v>1604</v>
      </c>
      <c r="D265" s="220" t="s">
        <v>4866</v>
      </c>
      <c r="E265" s="221">
        <v>50000</v>
      </c>
      <c r="F265" s="222">
        <v>54732</v>
      </c>
      <c r="G265" s="221">
        <v>104732</v>
      </c>
    </row>
    <row r="266" spans="1:7" ht="24" customHeight="1" x14ac:dyDescent="0.2">
      <c r="A266" s="243">
        <v>264</v>
      </c>
      <c r="B266" s="219" t="s">
        <v>5126</v>
      </c>
      <c r="C266" s="220" t="s">
        <v>1604</v>
      </c>
      <c r="D266" s="220" t="s">
        <v>5127</v>
      </c>
      <c r="E266" s="221">
        <v>27000</v>
      </c>
      <c r="F266" s="222">
        <v>0</v>
      </c>
      <c r="G266" s="221">
        <v>27000</v>
      </c>
    </row>
    <row r="267" spans="1:7" ht="27" customHeight="1" x14ac:dyDescent="0.2">
      <c r="A267" s="243">
        <v>265</v>
      </c>
      <c r="B267" s="219" t="s">
        <v>5128</v>
      </c>
      <c r="C267" s="220" t="s">
        <v>1604</v>
      </c>
      <c r="D267" s="220" t="s">
        <v>5127</v>
      </c>
      <c r="E267" s="221">
        <v>24000</v>
      </c>
      <c r="F267" s="222">
        <v>0</v>
      </c>
      <c r="G267" s="221">
        <v>24000</v>
      </c>
    </row>
    <row r="268" spans="1:7" ht="27" customHeight="1" x14ac:dyDescent="0.2">
      <c r="A268" s="243">
        <v>266</v>
      </c>
      <c r="B268" s="219" t="s">
        <v>5129</v>
      </c>
      <c r="C268" s="220" t="s">
        <v>1604</v>
      </c>
      <c r="D268" s="220" t="s">
        <v>5115</v>
      </c>
      <c r="E268" s="221">
        <v>50000</v>
      </c>
      <c r="F268" s="222">
        <v>0</v>
      </c>
      <c r="G268" s="221">
        <v>50000</v>
      </c>
    </row>
    <row r="269" spans="1:7" ht="25.5" customHeight="1" x14ac:dyDescent="0.2">
      <c r="A269" s="243">
        <v>267</v>
      </c>
      <c r="B269" s="219" t="s">
        <v>5130</v>
      </c>
      <c r="C269" s="220" t="s">
        <v>1604</v>
      </c>
      <c r="D269" s="220" t="s">
        <v>5115</v>
      </c>
      <c r="E269" s="221">
        <v>50000</v>
      </c>
      <c r="F269" s="222">
        <v>0</v>
      </c>
      <c r="G269" s="221">
        <v>50000</v>
      </c>
    </row>
    <row r="270" spans="1:7" ht="18.75" customHeight="1" x14ac:dyDescent="0.2">
      <c r="A270" s="243">
        <v>268</v>
      </c>
      <c r="B270" s="219" t="s">
        <v>5131</v>
      </c>
      <c r="C270" s="220" t="s">
        <v>1604</v>
      </c>
      <c r="D270" s="220" t="s">
        <v>5132</v>
      </c>
      <c r="E270" s="221">
        <v>22000</v>
      </c>
      <c r="F270" s="222">
        <v>0</v>
      </c>
      <c r="G270" s="221">
        <v>22000</v>
      </c>
    </row>
    <row r="271" spans="1:7" ht="18.75" customHeight="1" x14ac:dyDescent="0.2">
      <c r="A271" s="243">
        <v>269</v>
      </c>
      <c r="B271" s="219" t="s">
        <v>5133</v>
      </c>
      <c r="C271" s="220" t="s">
        <v>1604</v>
      </c>
      <c r="D271" s="220" t="s">
        <v>4866</v>
      </c>
      <c r="E271" s="221">
        <v>50000</v>
      </c>
      <c r="F271" s="222">
        <v>91765</v>
      </c>
      <c r="G271" s="221">
        <v>141765</v>
      </c>
    </row>
    <row r="272" spans="1:7" ht="18.75" customHeight="1" x14ac:dyDescent="0.2">
      <c r="A272" s="243">
        <v>270</v>
      </c>
      <c r="B272" s="219" t="s">
        <v>5134</v>
      </c>
      <c r="C272" s="220" t="s">
        <v>1604</v>
      </c>
      <c r="D272" s="220" t="s">
        <v>5135</v>
      </c>
      <c r="E272" s="221">
        <v>35000</v>
      </c>
      <c r="F272" s="222">
        <v>0</v>
      </c>
      <c r="G272" s="221">
        <v>35000</v>
      </c>
    </row>
    <row r="273" spans="1:7" ht="18.75" customHeight="1" x14ac:dyDescent="0.2">
      <c r="A273" s="243">
        <v>271</v>
      </c>
      <c r="B273" s="219" t="s">
        <v>5136</v>
      </c>
      <c r="C273" s="220" t="s">
        <v>1604</v>
      </c>
      <c r="D273" s="220" t="s">
        <v>4866</v>
      </c>
      <c r="E273" s="221">
        <v>50000</v>
      </c>
      <c r="F273" s="222">
        <v>23308</v>
      </c>
      <c r="G273" s="221">
        <v>73308</v>
      </c>
    </row>
    <row r="274" spans="1:7" ht="18.75" customHeight="1" x14ac:dyDescent="0.2">
      <c r="A274" s="243">
        <v>272</v>
      </c>
      <c r="B274" s="219" t="s">
        <v>5137</v>
      </c>
      <c r="C274" s="220" t="s">
        <v>1604</v>
      </c>
      <c r="D274" s="220" t="s">
        <v>5138</v>
      </c>
      <c r="E274" s="221">
        <v>50000</v>
      </c>
      <c r="F274" s="222">
        <v>73321.600000000006</v>
      </c>
      <c r="G274" s="221">
        <v>123321.60000000001</v>
      </c>
    </row>
    <row r="275" spans="1:7" ht="18.75" customHeight="1" x14ac:dyDescent="0.2">
      <c r="A275" s="243">
        <v>273</v>
      </c>
      <c r="B275" s="219" t="s">
        <v>5139</v>
      </c>
      <c r="C275" s="220" t="s">
        <v>1604</v>
      </c>
      <c r="D275" s="220" t="s">
        <v>4866</v>
      </c>
      <c r="E275" s="221">
        <v>50000</v>
      </c>
      <c r="F275" s="222">
        <v>66304.53</v>
      </c>
      <c r="G275" s="221">
        <v>116304.53</v>
      </c>
    </row>
    <row r="276" spans="1:7" ht="18.75" customHeight="1" x14ac:dyDescent="0.2">
      <c r="A276" s="243">
        <v>274</v>
      </c>
      <c r="B276" s="219" t="s">
        <v>5140</v>
      </c>
      <c r="C276" s="220" t="s">
        <v>1604</v>
      </c>
      <c r="D276" s="220" t="s">
        <v>5138</v>
      </c>
      <c r="E276" s="221">
        <v>50000</v>
      </c>
      <c r="F276" s="222">
        <v>88099.5</v>
      </c>
      <c r="G276" s="221">
        <v>138099.5</v>
      </c>
    </row>
    <row r="277" spans="1:7" ht="18.75" customHeight="1" x14ac:dyDescent="0.2">
      <c r="A277" s="243">
        <v>275</v>
      </c>
      <c r="B277" s="219" t="s">
        <v>5141</v>
      </c>
      <c r="C277" s="220" t="s">
        <v>1604</v>
      </c>
      <c r="D277" s="220" t="s">
        <v>5138</v>
      </c>
      <c r="E277" s="221">
        <v>50000</v>
      </c>
      <c r="F277" s="222">
        <v>12365.35</v>
      </c>
      <c r="G277" s="221">
        <v>62365.35</v>
      </c>
    </row>
    <row r="278" spans="1:7" ht="18.75" customHeight="1" x14ac:dyDescent="0.2">
      <c r="A278" s="243">
        <v>276</v>
      </c>
      <c r="B278" s="219" t="s">
        <v>5142</v>
      </c>
      <c r="C278" s="220" t="s">
        <v>1604</v>
      </c>
      <c r="D278" s="220" t="s">
        <v>5138</v>
      </c>
      <c r="E278" s="221">
        <v>2585.21</v>
      </c>
      <c r="F278" s="222">
        <v>0</v>
      </c>
      <c r="G278" s="221">
        <v>2585.21</v>
      </c>
    </row>
    <row r="279" spans="1:7" ht="19.5" customHeight="1" x14ac:dyDescent="0.2">
      <c r="A279" s="243">
        <v>277</v>
      </c>
      <c r="B279" s="219" t="s">
        <v>5143</v>
      </c>
      <c r="C279" s="220" t="s">
        <v>1604</v>
      </c>
      <c r="D279" s="220" t="s">
        <v>5103</v>
      </c>
      <c r="E279" s="221">
        <v>40000</v>
      </c>
      <c r="F279" s="222">
        <v>0</v>
      </c>
      <c r="G279" s="221">
        <v>40000</v>
      </c>
    </row>
    <row r="280" spans="1:7" ht="15" x14ac:dyDescent="0.2">
      <c r="A280" s="243">
        <v>278</v>
      </c>
      <c r="B280" s="219" t="s">
        <v>5144</v>
      </c>
      <c r="C280" s="220" t="s">
        <v>1604</v>
      </c>
      <c r="D280" s="220" t="s">
        <v>5145</v>
      </c>
      <c r="E280" s="221">
        <v>50000</v>
      </c>
      <c r="F280" s="222">
        <v>81500</v>
      </c>
      <c r="G280" s="221">
        <v>131500</v>
      </c>
    </row>
    <row r="281" spans="1:7" ht="15" x14ac:dyDescent="0.2">
      <c r="A281" s="243">
        <v>279</v>
      </c>
      <c r="B281" s="219" t="s">
        <v>5146</v>
      </c>
      <c r="C281" s="220" t="s">
        <v>4885</v>
      </c>
      <c r="D281" s="220" t="s">
        <v>5147</v>
      </c>
      <c r="E281" s="221">
        <v>70000</v>
      </c>
      <c r="F281" s="222">
        <v>0</v>
      </c>
      <c r="G281" s="221">
        <v>70000</v>
      </c>
    </row>
    <row r="282" spans="1:7" ht="30" x14ac:dyDescent="0.2">
      <c r="A282" s="243">
        <v>280</v>
      </c>
      <c r="B282" s="219" t="s">
        <v>5148</v>
      </c>
      <c r="C282" s="220" t="s">
        <v>4885</v>
      </c>
      <c r="D282" s="220" t="s">
        <v>4923</v>
      </c>
      <c r="E282" s="221">
        <v>70000</v>
      </c>
      <c r="F282" s="222">
        <v>0</v>
      </c>
      <c r="G282" s="221">
        <v>70000</v>
      </c>
    </row>
    <row r="283" spans="1:7" ht="15" x14ac:dyDescent="0.2">
      <c r="A283" s="243">
        <v>281</v>
      </c>
      <c r="B283" s="219" t="s">
        <v>5149</v>
      </c>
      <c r="C283" s="220" t="s">
        <v>1604</v>
      </c>
      <c r="D283" s="220" t="s">
        <v>5150</v>
      </c>
      <c r="E283" s="221">
        <v>29505.83</v>
      </c>
      <c r="F283" s="222">
        <v>0</v>
      </c>
      <c r="G283" s="221">
        <v>29505.83</v>
      </c>
    </row>
    <row r="284" spans="1:7" ht="15" x14ac:dyDescent="0.2">
      <c r="A284" s="243">
        <v>282</v>
      </c>
      <c r="B284" s="219" t="s">
        <v>5151</v>
      </c>
      <c r="C284" s="220" t="s">
        <v>5152</v>
      </c>
      <c r="D284" s="220" t="s">
        <v>5153</v>
      </c>
      <c r="E284" s="221">
        <v>70000</v>
      </c>
      <c r="F284" s="222">
        <v>0</v>
      </c>
      <c r="G284" s="221">
        <v>70000</v>
      </c>
    </row>
    <row r="285" spans="1:7" ht="15" x14ac:dyDescent="0.2">
      <c r="A285" s="243">
        <v>283</v>
      </c>
      <c r="B285" s="219" t="s">
        <v>5154</v>
      </c>
      <c r="C285" s="220" t="s">
        <v>1604</v>
      </c>
      <c r="D285" s="220" t="s">
        <v>5155</v>
      </c>
      <c r="E285" s="221">
        <v>50000</v>
      </c>
      <c r="F285" s="222">
        <v>0</v>
      </c>
      <c r="G285" s="221">
        <v>50000</v>
      </c>
    </row>
    <row r="286" spans="1:7" ht="15" x14ac:dyDescent="0.2">
      <c r="A286" s="243">
        <v>284</v>
      </c>
      <c r="B286" s="219" t="s">
        <v>5156</v>
      </c>
      <c r="C286" s="220" t="s">
        <v>1604</v>
      </c>
      <c r="D286" s="220" t="s">
        <v>5157</v>
      </c>
      <c r="E286" s="221">
        <v>50000</v>
      </c>
      <c r="F286" s="222">
        <v>55000</v>
      </c>
      <c r="G286" s="221">
        <v>105000</v>
      </c>
    </row>
    <row r="287" spans="1:7" ht="15" x14ac:dyDescent="0.2">
      <c r="A287" s="243">
        <v>285</v>
      </c>
      <c r="B287" s="219" t="s">
        <v>5158</v>
      </c>
      <c r="C287" s="220" t="s">
        <v>1604</v>
      </c>
      <c r="D287" s="220" t="s">
        <v>5155</v>
      </c>
      <c r="E287" s="221">
        <v>50000</v>
      </c>
      <c r="F287" s="222">
        <v>0</v>
      </c>
      <c r="G287" s="221">
        <v>50000</v>
      </c>
    </row>
    <row r="288" spans="1:7" ht="15" x14ac:dyDescent="0.2">
      <c r="A288" s="243">
        <v>286</v>
      </c>
      <c r="B288" s="219" t="s">
        <v>5159</v>
      </c>
      <c r="C288" s="220" t="s">
        <v>1604</v>
      </c>
      <c r="D288" s="220" t="s">
        <v>5150</v>
      </c>
      <c r="E288" s="221">
        <v>45774.17</v>
      </c>
      <c r="F288" s="222">
        <v>0</v>
      </c>
      <c r="G288" s="221">
        <v>45774.17</v>
      </c>
    </row>
    <row r="289" spans="1:7" ht="30" x14ac:dyDescent="0.2">
      <c r="A289" s="243">
        <v>287</v>
      </c>
      <c r="B289" s="219" t="s">
        <v>5160</v>
      </c>
      <c r="C289" s="220" t="s">
        <v>4885</v>
      </c>
      <c r="D289" s="220" t="s">
        <v>4923</v>
      </c>
      <c r="E289" s="221">
        <v>70000</v>
      </c>
      <c r="F289" s="222">
        <v>0</v>
      </c>
      <c r="G289" s="221">
        <v>70000</v>
      </c>
    </row>
    <row r="290" spans="1:7" ht="30" x14ac:dyDescent="0.2">
      <c r="A290" s="243">
        <v>288</v>
      </c>
      <c r="B290" s="219" t="s">
        <v>5161</v>
      </c>
      <c r="C290" s="220" t="s">
        <v>1604</v>
      </c>
      <c r="D290" s="220" t="s">
        <v>4835</v>
      </c>
      <c r="E290" s="221">
        <v>50000</v>
      </c>
      <c r="F290" s="222">
        <v>97248</v>
      </c>
      <c r="G290" s="221">
        <v>147248</v>
      </c>
    </row>
    <row r="291" spans="1:7" ht="30" x14ac:dyDescent="0.2">
      <c r="A291" s="243">
        <v>289</v>
      </c>
      <c r="B291" s="219" t="s">
        <v>5162</v>
      </c>
      <c r="C291" s="220" t="s">
        <v>1604</v>
      </c>
      <c r="D291" s="220" t="s">
        <v>5163</v>
      </c>
      <c r="E291" s="221">
        <v>50000</v>
      </c>
      <c r="F291" s="222">
        <v>0</v>
      </c>
      <c r="G291" s="221">
        <v>50000</v>
      </c>
    </row>
    <row r="292" spans="1:7" ht="30" x14ac:dyDescent="0.2">
      <c r="A292" s="243">
        <v>290</v>
      </c>
      <c r="B292" s="219" t="s">
        <v>5164</v>
      </c>
      <c r="C292" s="220" t="s">
        <v>5152</v>
      </c>
      <c r="D292" s="220" t="s">
        <v>5165</v>
      </c>
      <c r="E292" s="221">
        <v>70000</v>
      </c>
      <c r="F292" s="222">
        <v>0</v>
      </c>
      <c r="G292" s="221">
        <v>70000</v>
      </c>
    </row>
    <row r="293" spans="1:7" ht="15" x14ac:dyDescent="0.2">
      <c r="A293" s="243">
        <v>291</v>
      </c>
      <c r="B293" s="219" t="s">
        <v>5166</v>
      </c>
      <c r="C293" s="220" t="s">
        <v>1604</v>
      </c>
      <c r="D293" s="220" t="s">
        <v>5167</v>
      </c>
      <c r="E293" s="221">
        <v>50000</v>
      </c>
      <c r="F293" s="222">
        <v>0</v>
      </c>
      <c r="G293" s="221">
        <v>50000</v>
      </c>
    </row>
    <row r="294" spans="1:7" ht="15" x14ac:dyDescent="0.2">
      <c r="A294" s="243">
        <v>292</v>
      </c>
      <c r="B294" s="219" t="s">
        <v>5168</v>
      </c>
      <c r="C294" s="220" t="s">
        <v>1604</v>
      </c>
      <c r="D294" s="220" t="s">
        <v>5169</v>
      </c>
      <c r="E294" s="221">
        <v>50000</v>
      </c>
      <c r="F294" s="222">
        <v>90000</v>
      </c>
      <c r="G294" s="221">
        <v>140000</v>
      </c>
    </row>
    <row r="295" spans="1:7" ht="30" x14ac:dyDescent="0.2">
      <c r="A295" s="243">
        <v>293</v>
      </c>
      <c r="B295" s="219" t="s">
        <v>5170</v>
      </c>
      <c r="C295" s="220" t="s">
        <v>1604</v>
      </c>
      <c r="D295" s="220" t="s">
        <v>4740</v>
      </c>
      <c r="E295" s="221">
        <v>50000</v>
      </c>
      <c r="F295" s="222">
        <v>0</v>
      </c>
      <c r="G295" s="221">
        <v>50000</v>
      </c>
    </row>
    <row r="296" spans="1:7" ht="30" x14ac:dyDescent="0.2">
      <c r="A296" s="243">
        <v>294</v>
      </c>
      <c r="B296" s="219" t="s">
        <v>5171</v>
      </c>
      <c r="C296" s="220" t="s">
        <v>1604</v>
      </c>
      <c r="D296" s="220" t="s">
        <v>5172</v>
      </c>
      <c r="E296" s="221">
        <v>27135</v>
      </c>
      <c r="F296" s="222">
        <v>0</v>
      </c>
      <c r="G296" s="221">
        <v>27135</v>
      </c>
    </row>
    <row r="297" spans="1:7" ht="15" x14ac:dyDescent="0.2">
      <c r="A297" s="243">
        <v>295</v>
      </c>
      <c r="B297" s="219" t="s">
        <v>5173</v>
      </c>
      <c r="C297" s="220" t="s">
        <v>1604</v>
      </c>
      <c r="D297" s="220" t="s">
        <v>5174</v>
      </c>
      <c r="E297" s="221">
        <v>44882.239999999998</v>
      </c>
      <c r="F297" s="222">
        <v>0</v>
      </c>
      <c r="G297" s="221">
        <v>44882.239999999998</v>
      </c>
    </row>
    <row r="298" spans="1:7" ht="15" x14ac:dyDescent="0.2">
      <c r="A298" s="243">
        <v>296</v>
      </c>
      <c r="B298" s="219" t="s">
        <v>5175</v>
      </c>
      <c r="C298" s="220" t="s">
        <v>1604</v>
      </c>
      <c r="D298" s="220" t="s">
        <v>5176</v>
      </c>
      <c r="E298" s="221">
        <v>20000</v>
      </c>
      <c r="F298" s="222">
        <v>0</v>
      </c>
      <c r="G298" s="221">
        <v>20000</v>
      </c>
    </row>
    <row r="299" spans="1:7" ht="15" x14ac:dyDescent="0.2">
      <c r="A299" s="243">
        <v>297</v>
      </c>
      <c r="B299" s="219" t="s">
        <v>5177</v>
      </c>
      <c r="C299" s="220" t="s">
        <v>1604</v>
      </c>
      <c r="D299" s="220" t="s">
        <v>5178</v>
      </c>
      <c r="E299" s="221">
        <v>50000</v>
      </c>
      <c r="F299" s="222">
        <v>76000</v>
      </c>
      <c r="G299" s="221">
        <v>126000</v>
      </c>
    </row>
    <row r="300" spans="1:7" ht="15" x14ac:dyDescent="0.2">
      <c r="A300" s="243">
        <v>298</v>
      </c>
      <c r="B300" s="219" t="s">
        <v>5179</v>
      </c>
      <c r="C300" s="220" t="s">
        <v>1604</v>
      </c>
      <c r="D300" s="220" t="s">
        <v>5180</v>
      </c>
      <c r="E300" s="221">
        <v>50000</v>
      </c>
      <c r="F300" s="222">
        <v>500</v>
      </c>
      <c r="G300" s="221">
        <v>50500</v>
      </c>
    </row>
    <row r="301" spans="1:7" ht="30" x14ac:dyDescent="0.2">
      <c r="A301" s="243">
        <v>299</v>
      </c>
      <c r="B301" s="219" t="s">
        <v>5181</v>
      </c>
      <c r="C301" s="220" t="s">
        <v>1604</v>
      </c>
      <c r="D301" s="220" t="s">
        <v>5182</v>
      </c>
      <c r="E301" s="221">
        <v>50000</v>
      </c>
      <c r="F301" s="222">
        <v>20000</v>
      </c>
      <c r="G301" s="221">
        <v>70000</v>
      </c>
    </row>
    <row r="302" spans="1:7" ht="30" x14ac:dyDescent="0.2">
      <c r="A302" s="243">
        <v>300</v>
      </c>
      <c r="B302" s="219" t="s">
        <v>5183</v>
      </c>
      <c r="C302" s="220" t="s">
        <v>4820</v>
      </c>
      <c r="D302" s="220" t="s">
        <v>5184</v>
      </c>
      <c r="E302" s="221">
        <v>70000</v>
      </c>
      <c r="F302" s="222">
        <v>0</v>
      </c>
      <c r="G302" s="221">
        <v>70000</v>
      </c>
    </row>
    <row r="303" spans="1:7" ht="30" x14ac:dyDescent="0.2">
      <c r="A303" s="243">
        <v>301</v>
      </c>
      <c r="B303" s="219" t="s">
        <v>5185</v>
      </c>
      <c r="C303" s="220" t="s">
        <v>1604</v>
      </c>
      <c r="D303" s="220" t="s">
        <v>5186</v>
      </c>
      <c r="E303" s="221">
        <v>50000</v>
      </c>
      <c r="F303" s="222">
        <v>148000</v>
      </c>
      <c r="G303" s="221">
        <v>198000</v>
      </c>
    </row>
    <row r="304" spans="1:7" ht="15" x14ac:dyDescent="0.2">
      <c r="A304" s="243">
        <v>302</v>
      </c>
      <c r="B304" s="219" t="s">
        <v>5187</v>
      </c>
      <c r="C304" s="220" t="s">
        <v>1604</v>
      </c>
      <c r="D304" s="220" t="s">
        <v>5188</v>
      </c>
      <c r="E304" s="221">
        <v>50000</v>
      </c>
      <c r="F304" s="222">
        <v>60000</v>
      </c>
      <c r="G304" s="221">
        <v>110000</v>
      </c>
    </row>
    <row r="305" spans="1:7" ht="30" x14ac:dyDescent="0.2">
      <c r="A305" s="243">
        <v>303</v>
      </c>
      <c r="B305" s="219" t="s">
        <v>5189</v>
      </c>
      <c r="C305" s="220" t="s">
        <v>1604</v>
      </c>
      <c r="D305" s="220" t="s">
        <v>5190</v>
      </c>
      <c r="E305" s="221">
        <v>50000</v>
      </c>
      <c r="F305" s="222">
        <v>45000</v>
      </c>
      <c r="G305" s="221">
        <v>95000</v>
      </c>
    </row>
    <row r="306" spans="1:7" ht="15" x14ac:dyDescent="0.2">
      <c r="A306" s="243">
        <v>304</v>
      </c>
      <c r="B306" s="219" t="s">
        <v>5191</v>
      </c>
      <c r="C306" s="220" t="s">
        <v>1604</v>
      </c>
      <c r="D306" s="220" t="s">
        <v>5192</v>
      </c>
      <c r="E306" s="221">
        <v>49500</v>
      </c>
      <c r="F306" s="222">
        <v>0</v>
      </c>
      <c r="G306" s="221">
        <v>49500</v>
      </c>
    </row>
    <row r="307" spans="1:7" ht="30" x14ac:dyDescent="0.2">
      <c r="A307" s="243">
        <v>305</v>
      </c>
      <c r="B307" s="219" t="s">
        <v>5193</v>
      </c>
      <c r="C307" s="220" t="s">
        <v>1604</v>
      </c>
      <c r="D307" s="220" t="s">
        <v>4799</v>
      </c>
      <c r="E307" s="221">
        <v>50000</v>
      </c>
      <c r="F307" s="222">
        <v>0</v>
      </c>
      <c r="G307" s="221">
        <v>50000</v>
      </c>
    </row>
    <row r="308" spans="1:7" ht="30" x14ac:dyDescent="0.2">
      <c r="A308" s="243">
        <v>306</v>
      </c>
      <c r="B308" s="219" t="s">
        <v>5194</v>
      </c>
      <c r="C308" s="220" t="s">
        <v>1604</v>
      </c>
      <c r="D308" s="220" t="s">
        <v>5195</v>
      </c>
      <c r="E308" s="221">
        <v>50000</v>
      </c>
      <c r="F308" s="222">
        <v>7250</v>
      </c>
      <c r="G308" s="221">
        <v>57250</v>
      </c>
    </row>
    <row r="309" spans="1:7" ht="15" x14ac:dyDescent="0.2">
      <c r="A309" s="243">
        <v>307</v>
      </c>
      <c r="B309" s="219" t="s">
        <v>5196</v>
      </c>
      <c r="C309" s="220" t="s">
        <v>1604</v>
      </c>
      <c r="D309" s="220" t="s">
        <v>4804</v>
      </c>
      <c r="E309" s="221">
        <v>50000</v>
      </c>
      <c r="F309" s="222">
        <v>393000</v>
      </c>
      <c r="G309" s="221">
        <v>443000</v>
      </c>
    </row>
    <row r="310" spans="1:7" ht="15" x14ac:dyDescent="0.2">
      <c r="A310" s="243">
        <v>308</v>
      </c>
      <c r="B310" s="219" t="s">
        <v>5197</v>
      </c>
      <c r="C310" s="220" t="s">
        <v>1604</v>
      </c>
      <c r="D310" s="220" t="s">
        <v>5198</v>
      </c>
      <c r="E310" s="221">
        <v>38214.129999999997</v>
      </c>
      <c r="F310" s="222">
        <v>50000</v>
      </c>
      <c r="G310" s="221">
        <v>100000</v>
      </c>
    </row>
    <row r="311" spans="1:7" ht="15" x14ac:dyDescent="0.2">
      <c r="A311" s="243"/>
      <c r="B311" s="219"/>
      <c r="C311" s="220"/>
      <c r="D311" s="232" t="s">
        <v>99</v>
      </c>
      <c r="E311" s="233">
        <f>SUM(E3:E310)</f>
        <v>14979862.650000002</v>
      </c>
      <c r="F311" s="222"/>
      <c r="G311" s="221"/>
    </row>
    <row r="312" spans="1:7" ht="15" x14ac:dyDescent="0.2">
      <c r="A312" s="244"/>
      <c r="B312" s="234"/>
      <c r="C312" s="235"/>
      <c r="D312" s="235"/>
      <c r="E312" s="236"/>
      <c r="F312" s="236"/>
      <c r="G312" s="237"/>
    </row>
    <row r="313" spans="1:7" ht="18.75" x14ac:dyDescent="0.2">
      <c r="A313" s="504" t="s">
        <v>5347</v>
      </c>
      <c r="B313" s="505"/>
      <c r="C313" s="505"/>
      <c r="D313" s="505"/>
      <c r="E313" s="505"/>
      <c r="F313" s="505"/>
      <c r="G313" s="506"/>
    </row>
    <row r="314" spans="1:7" ht="15" x14ac:dyDescent="0.2">
      <c r="A314" s="243">
        <v>309</v>
      </c>
      <c r="B314" s="219" t="s">
        <v>5199</v>
      </c>
      <c r="C314" s="220" t="s">
        <v>5152</v>
      </c>
      <c r="D314" s="220" t="s">
        <v>5200</v>
      </c>
      <c r="E314" s="221">
        <v>35000</v>
      </c>
      <c r="F314" s="222">
        <v>0</v>
      </c>
      <c r="G314" s="221">
        <v>35000</v>
      </c>
    </row>
    <row r="315" spans="1:7" ht="15" x14ac:dyDescent="0.2">
      <c r="A315" s="243">
        <v>310</v>
      </c>
      <c r="B315" s="219" t="s">
        <v>5201</v>
      </c>
      <c r="C315" s="220" t="s">
        <v>1604</v>
      </c>
      <c r="D315" s="220" t="s">
        <v>5202</v>
      </c>
      <c r="E315" s="221">
        <v>50000</v>
      </c>
      <c r="F315" s="222">
        <v>210000</v>
      </c>
      <c r="G315" s="221">
        <v>260000</v>
      </c>
    </row>
    <row r="316" spans="1:7" ht="30" x14ac:dyDescent="0.2">
      <c r="A316" s="243">
        <v>311</v>
      </c>
      <c r="B316" s="219" t="s">
        <v>5203</v>
      </c>
      <c r="C316" s="220" t="s">
        <v>1604</v>
      </c>
      <c r="D316" s="220" t="s">
        <v>5204</v>
      </c>
      <c r="E316" s="221">
        <v>50000</v>
      </c>
      <c r="F316" s="222">
        <v>0</v>
      </c>
      <c r="G316" s="221">
        <v>50000</v>
      </c>
    </row>
    <row r="317" spans="1:7" ht="15" x14ac:dyDescent="0.2">
      <c r="A317" s="243">
        <v>312</v>
      </c>
      <c r="B317" s="219" t="s">
        <v>5205</v>
      </c>
      <c r="C317" s="220" t="s">
        <v>1604</v>
      </c>
      <c r="D317" s="220" t="s">
        <v>5206</v>
      </c>
      <c r="E317" s="221">
        <v>50000</v>
      </c>
      <c r="F317" s="222">
        <v>0</v>
      </c>
      <c r="G317" s="221">
        <v>50000</v>
      </c>
    </row>
    <row r="318" spans="1:7" ht="30" x14ac:dyDescent="0.2">
      <c r="A318" s="243">
        <v>313</v>
      </c>
      <c r="B318" s="219" t="s">
        <v>5207</v>
      </c>
      <c r="C318" s="220" t="s">
        <v>1604</v>
      </c>
      <c r="D318" s="220" t="s">
        <v>4790</v>
      </c>
      <c r="E318" s="221">
        <v>50000</v>
      </c>
      <c r="F318" s="222">
        <v>0</v>
      </c>
      <c r="G318" s="221">
        <v>50000</v>
      </c>
    </row>
    <row r="319" spans="1:7" ht="15" x14ac:dyDescent="0.2">
      <c r="A319" s="243">
        <v>314</v>
      </c>
      <c r="B319" s="219" t="s">
        <v>5208</v>
      </c>
      <c r="C319" s="220" t="s">
        <v>1604</v>
      </c>
      <c r="D319" s="220" t="s">
        <v>4806</v>
      </c>
      <c r="E319" s="221">
        <v>40600</v>
      </c>
      <c r="F319" s="222">
        <v>0</v>
      </c>
      <c r="G319" s="221">
        <v>40600</v>
      </c>
    </row>
    <row r="320" spans="1:7" ht="15" x14ac:dyDescent="0.2">
      <c r="A320" s="243">
        <v>315</v>
      </c>
      <c r="B320" s="219" t="s">
        <v>5209</v>
      </c>
      <c r="C320" s="220" t="s">
        <v>1604</v>
      </c>
      <c r="D320" s="220" t="s">
        <v>5210</v>
      </c>
      <c r="E320" s="221">
        <v>50000</v>
      </c>
      <c r="F320" s="222">
        <v>0</v>
      </c>
      <c r="G320" s="221">
        <v>50000</v>
      </c>
    </row>
    <row r="321" spans="1:7" ht="15" x14ac:dyDescent="0.2">
      <c r="A321" s="243">
        <v>316</v>
      </c>
      <c r="B321" s="219" t="s">
        <v>5211</v>
      </c>
      <c r="C321" s="220" t="s">
        <v>1604</v>
      </c>
      <c r="D321" s="220" t="s">
        <v>5212</v>
      </c>
      <c r="E321" s="221">
        <v>18500</v>
      </c>
      <c r="F321" s="222">
        <v>15000</v>
      </c>
      <c r="G321" s="221">
        <v>33500</v>
      </c>
    </row>
    <row r="322" spans="1:7" ht="15" x14ac:dyDescent="0.2">
      <c r="A322" s="243">
        <v>317</v>
      </c>
      <c r="B322" s="219" t="s">
        <v>5213</v>
      </c>
      <c r="C322" s="220" t="s">
        <v>1604</v>
      </c>
      <c r="D322" s="220" t="s">
        <v>5214</v>
      </c>
      <c r="E322" s="221">
        <v>35000</v>
      </c>
      <c r="F322" s="222">
        <v>0</v>
      </c>
      <c r="G322" s="221">
        <v>35000</v>
      </c>
    </row>
    <row r="323" spans="1:7" ht="15" x14ac:dyDescent="0.2">
      <c r="A323" s="243">
        <v>318</v>
      </c>
      <c r="B323" s="219" t="s">
        <v>5215</v>
      </c>
      <c r="C323" s="220" t="s">
        <v>1604</v>
      </c>
      <c r="D323" s="220" t="s">
        <v>5216</v>
      </c>
      <c r="E323" s="221">
        <v>50000</v>
      </c>
      <c r="F323" s="222">
        <v>90045</v>
      </c>
      <c r="G323" s="221">
        <v>140045</v>
      </c>
    </row>
    <row r="324" spans="1:7" ht="15" x14ac:dyDescent="0.2">
      <c r="A324" s="243">
        <v>319</v>
      </c>
      <c r="B324" s="219" t="s">
        <v>5217</v>
      </c>
      <c r="C324" s="220" t="s">
        <v>1604</v>
      </c>
      <c r="D324" s="220" t="s">
        <v>5218</v>
      </c>
      <c r="E324" s="221">
        <v>50000</v>
      </c>
      <c r="F324" s="222">
        <v>126840.88</v>
      </c>
      <c r="G324" s="221">
        <v>176840.88</v>
      </c>
    </row>
    <row r="325" spans="1:7" ht="15" x14ac:dyDescent="0.2">
      <c r="A325" s="243">
        <v>320</v>
      </c>
      <c r="B325" s="219" t="s">
        <v>5219</v>
      </c>
      <c r="C325" s="220" t="s">
        <v>1604</v>
      </c>
      <c r="D325" s="220" t="s">
        <v>5220</v>
      </c>
      <c r="E325" s="221">
        <v>50000</v>
      </c>
      <c r="F325" s="222">
        <v>0</v>
      </c>
      <c r="G325" s="221">
        <v>50000</v>
      </c>
    </row>
    <row r="326" spans="1:7" ht="15" x14ac:dyDescent="0.2">
      <c r="A326" s="243">
        <v>321</v>
      </c>
      <c r="B326" s="219" t="s">
        <v>5221</v>
      </c>
      <c r="C326" s="220" t="s">
        <v>1604</v>
      </c>
      <c r="D326" s="220" t="s">
        <v>5220</v>
      </c>
      <c r="E326" s="221">
        <v>50000</v>
      </c>
      <c r="F326" s="222">
        <v>0</v>
      </c>
      <c r="G326" s="221">
        <v>50000</v>
      </c>
    </row>
    <row r="327" spans="1:7" ht="15" x14ac:dyDescent="0.2">
      <c r="A327" s="243">
        <v>322</v>
      </c>
      <c r="B327" s="219" t="s">
        <v>5222</v>
      </c>
      <c r="C327" s="220" t="s">
        <v>1604</v>
      </c>
      <c r="D327" s="220" t="s">
        <v>5223</v>
      </c>
      <c r="E327" s="221">
        <v>50000</v>
      </c>
      <c r="F327" s="222">
        <v>3649.1</v>
      </c>
      <c r="G327" s="221">
        <v>53649.1</v>
      </c>
    </row>
    <row r="328" spans="1:7" ht="30" x14ac:dyDescent="0.2">
      <c r="A328" s="243">
        <v>323</v>
      </c>
      <c r="B328" s="219" t="s">
        <v>5224</v>
      </c>
      <c r="C328" s="220" t="s">
        <v>1604</v>
      </c>
      <c r="D328" s="220" t="s">
        <v>5225</v>
      </c>
      <c r="E328" s="221">
        <v>50000</v>
      </c>
      <c r="F328" s="222">
        <v>5676</v>
      </c>
      <c r="G328" s="221">
        <v>55676</v>
      </c>
    </row>
    <row r="329" spans="1:7" ht="30" x14ac:dyDescent="0.2">
      <c r="A329" s="243">
        <v>324</v>
      </c>
      <c r="B329" s="219" t="s">
        <v>5226</v>
      </c>
      <c r="C329" s="220" t="s">
        <v>1604</v>
      </c>
      <c r="D329" s="220" t="s">
        <v>5227</v>
      </c>
      <c r="E329" s="221">
        <v>50000</v>
      </c>
      <c r="F329" s="222">
        <v>37852</v>
      </c>
      <c r="G329" s="221">
        <v>87852</v>
      </c>
    </row>
    <row r="330" spans="1:7" ht="30" x14ac:dyDescent="0.2">
      <c r="A330" s="243">
        <v>325</v>
      </c>
      <c r="B330" s="219" t="s">
        <v>5228</v>
      </c>
      <c r="C330" s="220" t="s">
        <v>4885</v>
      </c>
      <c r="D330" s="220" t="s">
        <v>4923</v>
      </c>
      <c r="E330" s="221">
        <v>70000</v>
      </c>
      <c r="F330" s="222">
        <v>0</v>
      </c>
      <c r="G330" s="221">
        <v>70000</v>
      </c>
    </row>
    <row r="331" spans="1:7" ht="15" x14ac:dyDescent="0.2">
      <c r="A331" s="243">
        <v>326</v>
      </c>
      <c r="B331" s="219" t="s">
        <v>5229</v>
      </c>
      <c r="C331" s="220" t="s">
        <v>1604</v>
      </c>
      <c r="D331" s="220" t="s">
        <v>5065</v>
      </c>
      <c r="E331" s="221">
        <v>50000</v>
      </c>
      <c r="F331" s="222">
        <v>14690</v>
      </c>
      <c r="G331" s="221">
        <v>64690</v>
      </c>
    </row>
    <row r="332" spans="1:7" ht="15" x14ac:dyDescent="0.2">
      <c r="A332" s="243">
        <v>327</v>
      </c>
      <c r="B332" s="219" t="s">
        <v>5230</v>
      </c>
      <c r="C332" s="220" t="s">
        <v>1604</v>
      </c>
      <c r="D332" s="220" t="s">
        <v>5212</v>
      </c>
      <c r="E332" s="221">
        <v>19000</v>
      </c>
      <c r="F332" s="222">
        <v>7000</v>
      </c>
      <c r="G332" s="221">
        <v>26000</v>
      </c>
    </row>
    <row r="333" spans="1:7" ht="30" x14ac:dyDescent="0.2">
      <c r="A333" s="243">
        <v>328</v>
      </c>
      <c r="B333" s="219" t="s">
        <v>5231</v>
      </c>
      <c r="C333" s="220" t="s">
        <v>1604</v>
      </c>
      <c r="D333" s="220" t="s">
        <v>5232</v>
      </c>
      <c r="E333" s="221">
        <v>50000</v>
      </c>
      <c r="F333" s="222">
        <v>5000</v>
      </c>
      <c r="G333" s="221">
        <v>55000</v>
      </c>
    </row>
    <row r="334" spans="1:7" ht="15" x14ac:dyDescent="0.2">
      <c r="A334" s="243">
        <v>329</v>
      </c>
      <c r="B334" s="219" t="s">
        <v>5233</v>
      </c>
      <c r="C334" s="220" t="s">
        <v>1604</v>
      </c>
      <c r="D334" s="220" t="s">
        <v>5234</v>
      </c>
      <c r="E334" s="221">
        <v>50000</v>
      </c>
      <c r="F334" s="222">
        <v>81000</v>
      </c>
      <c r="G334" s="221">
        <v>131000</v>
      </c>
    </row>
    <row r="335" spans="1:7" ht="15" x14ac:dyDescent="0.2">
      <c r="A335" s="243">
        <v>330</v>
      </c>
      <c r="B335" s="219" t="s">
        <v>5235</v>
      </c>
      <c r="C335" s="220" t="s">
        <v>1604</v>
      </c>
      <c r="D335" s="220" t="s">
        <v>5236</v>
      </c>
      <c r="E335" s="221">
        <v>50000</v>
      </c>
      <c r="F335" s="222">
        <v>20000</v>
      </c>
      <c r="G335" s="221">
        <v>70000</v>
      </c>
    </row>
    <row r="336" spans="1:7" ht="30" x14ac:dyDescent="0.2">
      <c r="A336" s="243">
        <v>331</v>
      </c>
      <c r="B336" s="219" t="s">
        <v>5237</v>
      </c>
      <c r="C336" s="220" t="s">
        <v>1604</v>
      </c>
      <c r="D336" s="220" t="s">
        <v>5227</v>
      </c>
      <c r="E336" s="221">
        <v>50000</v>
      </c>
      <c r="F336" s="222">
        <v>19283.2</v>
      </c>
      <c r="G336" s="221">
        <v>69283.199999999997</v>
      </c>
    </row>
    <row r="337" spans="1:7" ht="15" x14ac:dyDescent="0.2">
      <c r="A337" s="243">
        <v>332</v>
      </c>
      <c r="B337" s="219" t="s">
        <v>5238</v>
      </c>
      <c r="C337" s="220" t="s">
        <v>1604</v>
      </c>
      <c r="D337" s="220" t="s">
        <v>5239</v>
      </c>
      <c r="E337" s="221">
        <v>33298.879999999997</v>
      </c>
      <c r="F337" s="222">
        <v>0</v>
      </c>
      <c r="G337" s="221">
        <v>33298.879999999997</v>
      </c>
    </row>
    <row r="338" spans="1:7" ht="15" x14ac:dyDescent="0.2">
      <c r="A338" s="243">
        <v>333</v>
      </c>
      <c r="B338" s="219" t="s">
        <v>5240</v>
      </c>
      <c r="C338" s="220" t="s">
        <v>1604</v>
      </c>
      <c r="D338" s="220" t="s">
        <v>5241</v>
      </c>
      <c r="E338" s="221">
        <v>30000</v>
      </c>
      <c r="F338" s="222">
        <v>0</v>
      </c>
      <c r="G338" s="221">
        <v>30000</v>
      </c>
    </row>
    <row r="339" spans="1:7" ht="30" x14ac:dyDescent="0.2">
      <c r="A339" s="243">
        <v>334</v>
      </c>
      <c r="B339" s="219" t="s">
        <v>5242</v>
      </c>
      <c r="C339" s="220" t="s">
        <v>1604</v>
      </c>
      <c r="D339" s="220" t="s">
        <v>4850</v>
      </c>
      <c r="E339" s="221">
        <v>50000</v>
      </c>
      <c r="F339" s="222">
        <v>0</v>
      </c>
      <c r="G339" s="221">
        <v>50000</v>
      </c>
    </row>
    <row r="340" spans="1:7" ht="30" x14ac:dyDescent="0.2">
      <c r="A340" s="243">
        <v>335</v>
      </c>
      <c r="B340" s="219" t="s">
        <v>5243</v>
      </c>
      <c r="C340" s="220" t="s">
        <v>1604</v>
      </c>
      <c r="D340" s="220" t="s">
        <v>5244</v>
      </c>
      <c r="E340" s="221">
        <v>50000</v>
      </c>
      <c r="F340" s="222">
        <v>110000</v>
      </c>
      <c r="G340" s="221">
        <v>160000</v>
      </c>
    </row>
  </sheetData>
  <mergeCells count="2">
    <mergeCell ref="A1:G1"/>
    <mergeCell ref="A313:G313"/>
  </mergeCells>
  <pageMargins left="0.7" right="0.7" top="0.75" bottom="0.75" header="0.3" footer="0.3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19</vt:i4>
      </vt:variant>
      <vt:variant>
        <vt:lpstr>Intervalli denominati</vt:lpstr>
      </vt:variant>
      <vt:variant>
        <vt:i4>1</vt:i4>
      </vt:variant>
    </vt:vector>
  </HeadingPairs>
  <TitlesOfParts>
    <vt:vector size="20" baseType="lpstr">
      <vt:lpstr>Abruzzo</vt:lpstr>
      <vt:lpstr>Basilicata</vt:lpstr>
      <vt:lpstr>Calabria</vt:lpstr>
      <vt:lpstr>Campania </vt:lpstr>
      <vt:lpstr>Emilia R</vt:lpstr>
      <vt:lpstr>Friuli 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d'Aosta</vt:lpstr>
      <vt:lpstr>Veneto</vt:lpstr>
      <vt:lpstr>Abruzzo!Area_stampa</vt:lpstr>
    </vt:vector>
  </TitlesOfParts>
  <Company>Ass. Reg.le LL.PP. e Polcasa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Eliani</dc:creator>
  <cp:lastModifiedBy>Administrator</cp:lastModifiedBy>
  <cp:lastPrinted>2019-02-25T17:47:47Z</cp:lastPrinted>
  <dcterms:created xsi:type="dcterms:W3CDTF">1999-03-17T14:50:12Z</dcterms:created>
  <dcterms:modified xsi:type="dcterms:W3CDTF">2019-02-25T19:35:33Z</dcterms:modified>
</cp:coreProperties>
</file>