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10" yWindow="5985" windowWidth="20520" windowHeight="1830" activeTab="2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Foglio1!#REF!</definedName>
  </definedNames>
  <calcPr calcId="145621"/>
</workbook>
</file>

<file path=xl/calcChain.xml><?xml version="1.0" encoding="utf-8"?>
<calcChain xmlns="http://schemas.openxmlformats.org/spreadsheetml/2006/main">
  <c r="L2" i="3" l="1"/>
  <c r="L9" i="2" l="1"/>
  <c r="N9" i="2" s="1"/>
  <c r="L8" i="2"/>
  <c r="L7" i="2"/>
  <c r="O7" i="2" s="1"/>
  <c r="O8" i="2" l="1"/>
  <c r="N8" i="2"/>
  <c r="O9" i="2"/>
  <c r="L6" i="2"/>
  <c r="O6" i="2" s="1"/>
  <c r="L4" i="2" l="1"/>
  <c r="O4" i="2" s="1"/>
  <c r="L3" i="2" l="1"/>
  <c r="O3" i="2" s="1"/>
  <c r="U7" i="1" l="1"/>
  <c r="U2" i="1" l="1"/>
  <c r="U31" i="1"/>
  <c r="U30" i="1"/>
  <c r="U17" i="1"/>
  <c r="U16" i="1"/>
  <c r="U15" i="1"/>
  <c r="U13" i="1"/>
  <c r="U11" i="1"/>
  <c r="U10" i="1"/>
  <c r="U9" i="1"/>
  <c r="U6" i="1"/>
  <c r="U3" i="1"/>
  <c r="L2" i="2"/>
  <c r="N2" i="2" l="1"/>
  <c r="O2" i="2" s="1"/>
  <c r="R31" i="1"/>
  <c r="R29" i="1" l="1"/>
  <c r="U29" i="1" s="1"/>
  <c r="R28" i="1" l="1"/>
  <c r="U28" i="1" s="1"/>
  <c r="R27" i="1"/>
  <c r="U27" i="1" s="1"/>
  <c r="L27" i="1"/>
  <c r="R26" i="1"/>
  <c r="U26" i="1" s="1"/>
  <c r="R25" i="1"/>
  <c r="U25" i="1" s="1"/>
  <c r="R24" i="1" l="1"/>
  <c r="U24" i="1" s="1"/>
  <c r="R23" i="1" l="1"/>
  <c r="U23" i="1" s="1"/>
  <c r="R22" i="1"/>
  <c r="U22" i="1" s="1"/>
  <c r="R21" i="1"/>
  <c r="U21" i="1" s="1"/>
  <c r="R20" i="1"/>
  <c r="U20" i="1" s="1"/>
  <c r="R19" i="1"/>
  <c r="U19" i="1" s="1"/>
  <c r="R17" i="1"/>
  <c r="R18" i="1"/>
  <c r="U18" i="1" s="1"/>
  <c r="U12" i="1" l="1"/>
  <c r="R11" i="1"/>
  <c r="T11" i="1" s="1"/>
  <c r="R16" i="1" l="1"/>
  <c r="R15" i="1" l="1"/>
  <c r="R14" i="1"/>
  <c r="T14" i="1" s="1"/>
  <c r="R9" i="1" l="1"/>
  <c r="R8" i="1"/>
  <c r="U8" i="1" s="1"/>
  <c r="R5" i="1" l="1"/>
  <c r="R4" i="1"/>
</calcChain>
</file>

<file path=xl/sharedStrings.xml><?xml version="1.0" encoding="utf-8"?>
<sst xmlns="http://schemas.openxmlformats.org/spreadsheetml/2006/main" count="400" uniqueCount="284">
  <si>
    <t>ENTE RICHIEDENTE</t>
  </si>
  <si>
    <t>PROV</t>
  </si>
  <si>
    <t>REG</t>
  </si>
  <si>
    <t>EDIFICI SCOLASTICI OGGETTO D'INTERVENTO</t>
  </si>
  <si>
    <t>TIPO DI INTERVENTO</t>
  </si>
  <si>
    <t>TIPOLOGIA APPALTO</t>
  </si>
  <si>
    <t>DETERMINA DI AGGIUDICAZIONE</t>
  </si>
  <si>
    <t>CUP</t>
  </si>
  <si>
    <t>STATO AVANZAMENTO LAVORI</t>
  </si>
  <si>
    <t>INIZIO LAVORI</t>
  </si>
  <si>
    <t>FINE LAVORI</t>
  </si>
  <si>
    <t>COLLAUDO</t>
  </si>
  <si>
    <t>IMPORTO PROGETTO</t>
  </si>
  <si>
    <t>IMPORTO FINANZIAMENTO</t>
  </si>
  <si>
    <t>IMPORTO ECONOMIE</t>
  </si>
  <si>
    <t>CONTO CORRENTE</t>
  </si>
  <si>
    <t>Importo spettante</t>
  </si>
  <si>
    <t>Importo da liquidare</t>
  </si>
  <si>
    <t>Verifica effettuata e importo da liquidare</t>
  </si>
  <si>
    <t>C.F.</t>
  </si>
  <si>
    <t>Codice tesoreria</t>
  </si>
  <si>
    <t>n. prog. Regione</t>
  </si>
  <si>
    <t>Ancora da liquidare all'Ente</t>
  </si>
  <si>
    <t>Motivazione</t>
  </si>
  <si>
    <t>in corso</t>
  </si>
  <si>
    <t>VEN</t>
  </si>
  <si>
    <t>LAZ</t>
  </si>
  <si>
    <t>PUG</t>
  </si>
  <si>
    <t>LOM</t>
  </si>
  <si>
    <t>ultimati</t>
  </si>
  <si>
    <t>PA</t>
  </si>
  <si>
    <t>SIC</t>
  </si>
  <si>
    <t>Scorzé</t>
  </si>
  <si>
    <t>VE</t>
  </si>
  <si>
    <t>Elementare Ippolito Nievo Via Onaro, 1 - loc. Rio S. Martino</t>
  </si>
  <si>
    <t>G21H13000280004</t>
  </si>
  <si>
    <t>RO</t>
  </si>
  <si>
    <t>Enna (provincia)</t>
  </si>
  <si>
    <t>EN</t>
  </si>
  <si>
    <t>ITI Majorana di Piazza Armerina</t>
  </si>
  <si>
    <t>G34H13000560001</t>
  </si>
  <si>
    <t>ME</t>
  </si>
  <si>
    <t>IN CORSO</t>
  </si>
  <si>
    <t>Castronovo di Sicilia</t>
  </si>
  <si>
    <t>scuola media Dante Alighieri</t>
  </si>
  <si>
    <t>G69D13000290000</t>
  </si>
  <si>
    <t>CERTIFICAZIONE RUP - CONTATTARE</t>
  </si>
  <si>
    <t>Patti</t>
  </si>
  <si>
    <t>Scuola dell'infanzia "Frazione case Nuove Russo"</t>
  </si>
  <si>
    <t>CONCLUSI</t>
  </si>
  <si>
    <t>C41H13000090005</t>
  </si>
  <si>
    <t>Scuola primaria "Frazione case Nuove Malluzzo"</t>
  </si>
  <si>
    <t>liquidazione precedente</t>
  </si>
  <si>
    <t>certificazione RUP comprovante spesa pari ad e 32208,00.</t>
  </si>
  <si>
    <t>conclusi</t>
  </si>
  <si>
    <t>Sutri</t>
  </si>
  <si>
    <t>VT</t>
  </si>
  <si>
    <t>Scuola secondaria di I° grado A. Moro</t>
  </si>
  <si>
    <t>Messa in sicurezza, ristrutturazione , manutenzione straordinaria</t>
  </si>
  <si>
    <t>C71H13000890001</t>
  </si>
  <si>
    <t>certificazione rup di prova delle precedenti liquidazioni e di liquidazione del residuo pari ad € 14768,36 - CRE presente</t>
  </si>
  <si>
    <t>0304134</t>
  </si>
  <si>
    <t>344</t>
  </si>
  <si>
    <t>Lendinara</t>
  </si>
  <si>
    <t>sc. A. Mario</t>
  </si>
  <si>
    <t>I71H13000240007</t>
  </si>
  <si>
    <t>determina di liquidazione qte di importo quota miur pari ad € 76130,84</t>
  </si>
  <si>
    <t>0065920</t>
  </si>
  <si>
    <t>Villalba</t>
  </si>
  <si>
    <t>CL</t>
  </si>
  <si>
    <t>Scuola materna "Don Milani"</t>
  </si>
  <si>
    <t>F91H13000350001</t>
  </si>
  <si>
    <t>00127950855</t>
  </si>
  <si>
    <t>0305387</t>
  </si>
  <si>
    <t>OSTUNI</t>
  </si>
  <si>
    <t>BR</t>
  </si>
  <si>
    <t>SEC I ° gr.S.G.BOSCO</t>
  </si>
  <si>
    <t>F13J13000160003</t>
  </si>
  <si>
    <t>documentazione comprovante l'avvenuta spesa di €96516,37</t>
  </si>
  <si>
    <t>81000090746</t>
  </si>
  <si>
    <t>063976</t>
  </si>
  <si>
    <t>Frazzanò</t>
  </si>
  <si>
    <t>scuola elementare di via Cortile Padri brasiliani</t>
  </si>
  <si>
    <t>B94E13000420001</t>
  </si>
  <si>
    <t>0305428</t>
  </si>
  <si>
    <t>certificazione somma di € 42612,26</t>
  </si>
  <si>
    <t>00420090839</t>
  </si>
  <si>
    <t>BA</t>
  </si>
  <si>
    <t>LOCOROTONDO</t>
  </si>
  <si>
    <t>IC - Marconi-Oliva</t>
  </si>
  <si>
    <t>SAN GIOVANNI ROTONDO</t>
  </si>
  <si>
    <t>FG</t>
  </si>
  <si>
    <t>INFANZIA VIA CURTATONE</t>
  </si>
  <si>
    <t>F25J14000010005</t>
  </si>
  <si>
    <t>830015107141</t>
  </si>
  <si>
    <t>0068484</t>
  </si>
  <si>
    <t>432</t>
  </si>
  <si>
    <t>certificazione del Rup di ulteriori somme pari ad € 71736,51</t>
  </si>
  <si>
    <t>Sant’Onofrio</t>
  </si>
  <si>
    <t>VV</t>
  </si>
  <si>
    <t>CAL</t>
  </si>
  <si>
    <t xml:space="preserve">Scuola Primaria e Infanzia Via del Signore    </t>
  </si>
  <si>
    <t>E48G11000960002</t>
  </si>
  <si>
    <t>00311700793</t>
  </si>
  <si>
    <t>Malonno</t>
  </si>
  <si>
    <t>BS</t>
  </si>
  <si>
    <t xml:space="preserve">Scuola Primaria Aldo Moro   </t>
  </si>
  <si>
    <t>Bonifica dell'amianto</t>
  </si>
  <si>
    <t>00716670179</t>
  </si>
  <si>
    <t>d81h13000530002</t>
  </si>
  <si>
    <t>San Piero Patti</t>
  </si>
  <si>
    <t>IC</t>
  </si>
  <si>
    <t>G11H13000660002</t>
  </si>
  <si>
    <t>Marsala</t>
  </si>
  <si>
    <t>TP</t>
  </si>
  <si>
    <t>Scuola elementare Mothia c/da Spagnola e scuola materna Montessori c/da Cuore di gesù</t>
  </si>
  <si>
    <t>B81H13002480001</t>
  </si>
  <si>
    <t>0064636</t>
  </si>
  <si>
    <t>CERTIFICAZIONE LIQUIDAZIONE I SAL PARI AD € 67258,25</t>
  </si>
  <si>
    <t>Comiso</t>
  </si>
  <si>
    <t>RG</t>
  </si>
  <si>
    <t>Scuola media Verga</t>
  </si>
  <si>
    <t>H15H14000030002</t>
  </si>
  <si>
    <t>certfificazione con CRE comprovante una spesa superiore ad € 107.000,00 liquidabile nei limiti del contributo € 75542,79</t>
  </si>
  <si>
    <t>certificazione con CRE comprovante una spesa superiore agli € 96.000,00 liquidabile nei limiti del contributi € 81.787,15</t>
  </si>
  <si>
    <t>certificazione relativa al II stato di avanzamento lavori con dichiarazione di ultimazione lavori - in precedenza liquidato il I SAL</t>
  </si>
  <si>
    <t>00905560728</t>
  </si>
  <si>
    <t>G11H13000230001</t>
  </si>
  <si>
    <t>certificazione comprovante la spesa da liquidare pari ad € 180.504,00 con collaudo</t>
  </si>
  <si>
    <t>0068282</t>
  </si>
  <si>
    <t>fatture per importo pari ad € 61097,90 - CRE</t>
  </si>
  <si>
    <t>0305347</t>
  </si>
  <si>
    <t>0301410</t>
  </si>
  <si>
    <t>certificazione di avvenuta liquidazione I SAL collegato a scuole sicure</t>
  </si>
  <si>
    <t>86000390830</t>
  </si>
  <si>
    <t xml:space="preserve">certificazione relativa al III e IV SAL </t>
  </si>
  <si>
    <t>0305473</t>
  </si>
  <si>
    <t>Lacco Ameno</t>
  </si>
  <si>
    <t>NA</t>
  </si>
  <si>
    <t>Plesso scolastico Principe di Piemonte</t>
  </si>
  <si>
    <t>C41H130000770001</t>
  </si>
  <si>
    <t>certificazione relativa al I SAL</t>
  </si>
  <si>
    <t>0304741</t>
  </si>
  <si>
    <t>00139550818</t>
  </si>
  <si>
    <t>82000870889</t>
  </si>
  <si>
    <t>comprova precedente liquidazione. Chiede € 55.513,50 relativa al II SAL. Si eroga la somma di € 49956,30 in  quanto € 5557,20 risultano già liquidato con il precedente accredi in acconto sul II SAL</t>
  </si>
  <si>
    <t>Gricignano d’Aversa</t>
  </si>
  <si>
    <t>CE</t>
  </si>
  <si>
    <t>plesso scolastico di Via Campotonico</t>
  </si>
  <si>
    <t>D59E13000380001</t>
  </si>
  <si>
    <t>certificazione da parte del RUP di importo pari ad € 206.603,51</t>
  </si>
  <si>
    <t>Giffoni sei Casali</t>
  </si>
  <si>
    <t>SA</t>
  </si>
  <si>
    <t>Polo scolastico Capitignano</t>
  </si>
  <si>
    <t>B74H13000330001</t>
  </si>
  <si>
    <t>00478640659</t>
  </si>
  <si>
    <t>CAMP</t>
  </si>
  <si>
    <t>0304784</t>
  </si>
  <si>
    <t>0185330</t>
  </si>
  <si>
    <t>Caiazzo</t>
  </si>
  <si>
    <t>SMS A.A. Caiatino</t>
  </si>
  <si>
    <t>B77E13000200002</t>
  </si>
  <si>
    <t>82000330611</t>
  </si>
  <si>
    <t>0185227</t>
  </si>
  <si>
    <t>Certificazione RUP di spesa pari ad e 666427,76</t>
  </si>
  <si>
    <t>Roccamonfina</t>
  </si>
  <si>
    <t>Scuola elementare capoluogo</t>
  </si>
  <si>
    <t>83001010616</t>
  </si>
  <si>
    <t>G53D13000360002</t>
  </si>
  <si>
    <t>0304724</t>
  </si>
  <si>
    <t>documentazione fiscale di importo complessivo pari ad € 348574,15</t>
  </si>
  <si>
    <t>Casandrino</t>
  </si>
  <si>
    <t>Scuola materna di Via Napoli</t>
  </si>
  <si>
    <t>H41H13000520001</t>
  </si>
  <si>
    <t>certificazione relativa al II SAL pari ad € 60.543,67 e richiesta acconto DL pari ad € 5778,44</t>
  </si>
  <si>
    <t>Pimonte</t>
  </si>
  <si>
    <t>SMS Paride dal Pozzo</t>
  </si>
  <si>
    <t>H21E13000200001</t>
  </si>
  <si>
    <t>0185532</t>
  </si>
  <si>
    <t>certificazione relativa al II SAL din importo pari ad € 275581,49</t>
  </si>
  <si>
    <t>82007910639</t>
  </si>
  <si>
    <t>Cardito</t>
  </si>
  <si>
    <t>Edificio scolastico G. Rodari</t>
  </si>
  <si>
    <t>riqualificazione e messa in sicurezza</t>
  </si>
  <si>
    <t>I94H13000070001</t>
  </si>
  <si>
    <t>certificazione relativa al I SAL pari ad € 39358,42</t>
  </si>
  <si>
    <t>0067924</t>
  </si>
  <si>
    <t>Mondragone</t>
  </si>
  <si>
    <t>Scuola materna Via Filosofo Taglialatela</t>
  </si>
  <si>
    <t>D55J14000000002</t>
  </si>
  <si>
    <t xml:space="preserve">IN CORSO </t>
  </si>
  <si>
    <t>0067850</t>
  </si>
  <si>
    <t>certificaione relativa al II SAL</t>
  </si>
  <si>
    <t>Ischia</t>
  </si>
  <si>
    <t>Plesso scolastico G. Marconi</t>
  </si>
  <si>
    <t>I31H13000800002</t>
  </si>
  <si>
    <t>0067987</t>
  </si>
  <si>
    <t>00643280639</t>
  </si>
  <si>
    <t>certificazione liquidazione 10% anticipazione contratto</t>
  </si>
  <si>
    <t>Fratta Minore</t>
  </si>
  <si>
    <t>Edificio scolastico C. Colombo</t>
  </si>
  <si>
    <t>E81H13000400001</t>
  </si>
  <si>
    <t>0071454</t>
  </si>
  <si>
    <t>certificazione I SAL</t>
  </si>
  <si>
    <t>01107670638</t>
  </si>
  <si>
    <t>Barcellona Pozzo di Gotto</t>
  </si>
  <si>
    <t>edificio scolastico Destra Longano di Barcellona Pozzo di Gotto</t>
  </si>
  <si>
    <t>H66B7000110006</t>
  </si>
  <si>
    <t>0064410</t>
  </si>
  <si>
    <t>certificazione con la quale si chiede il saldo ma è accreditabile la sola somma di € 369.218,61 non essendo intervenuto il CRE</t>
  </si>
  <si>
    <t>0084640838</t>
  </si>
  <si>
    <t>80003790591</t>
  </si>
  <si>
    <t>Cisterna di Latina</t>
  </si>
  <si>
    <t>LT</t>
  </si>
  <si>
    <t>Scuola Infanzia, Primaria Collina dei pini</t>
  </si>
  <si>
    <t>C55J13000030001</t>
  </si>
  <si>
    <t>63026</t>
  </si>
  <si>
    <t>CRE con dichiarazione liquidazione spese tecncihe. L'importo liquidato è dato dalla somma dell'IVA lavori predentemente non corrisposta e le spese tecniche</t>
  </si>
  <si>
    <t>Grignasco</t>
  </si>
  <si>
    <t>NO</t>
  </si>
  <si>
    <t>PIE</t>
  </si>
  <si>
    <t xml:space="preserve">Sc. Primaria e secondaria di 1° grado, largo Ferrari, 3 - </t>
  </si>
  <si>
    <t>Interventi  edifici scolastici di proprietà comunale</t>
  </si>
  <si>
    <t>B16E12000590007</t>
  </si>
  <si>
    <t>0300557</t>
  </si>
  <si>
    <t>00177080033</t>
  </si>
  <si>
    <t>cre con mandati di pagamento per una somma pari ad € 221063,12</t>
  </si>
  <si>
    <t>00475000824</t>
  </si>
  <si>
    <t>00124600834</t>
  </si>
  <si>
    <t>C41H13000900005</t>
  </si>
  <si>
    <t xml:space="preserve">Certificazione del RUP di richiesta I acconto pari ad € 125920,21 </t>
  </si>
  <si>
    <t>Provincia di Crotone</t>
  </si>
  <si>
    <t>KR</t>
  </si>
  <si>
    <t xml:space="preserve">ITS Santoni Via Gioacchino da Fiore    </t>
  </si>
  <si>
    <t>H11H13000870001</t>
  </si>
  <si>
    <t>MOLA DI BARI</t>
  </si>
  <si>
    <t>SEC I° gr. L. TANZI</t>
  </si>
  <si>
    <t>E44H14000090001</t>
  </si>
  <si>
    <t>certificazione relativa al I SAL e a spese &gt;ANAC</t>
  </si>
  <si>
    <t>0063848</t>
  </si>
  <si>
    <t>00884000720</t>
  </si>
  <si>
    <t>Provincia di Ravenna</t>
  </si>
  <si>
    <t>RA</t>
  </si>
  <si>
    <t>EMI</t>
  </si>
  <si>
    <t>ITA Perdisa, scient. Curbastro, ITCG Compagnoni</t>
  </si>
  <si>
    <t>j51h13000150003</t>
  </si>
  <si>
    <t>CRE e fatture pari ad € 135629,89</t>
  </si>
  <si>
    <t>00356680397</t>
  </si>
  <si>
    <t>0060400</t>
  </si>
  <si>
    <t>Civita Castellana</t>
  </si>
  <si>
    <t>RM</t>
  </si>
  <si>
    <t>Scuola secondaria di I° grado Dante Alighieri</t>
  </si>
  <si>
    <t>B66D14000050002</t>
  </si>
  <si>
    <t>0065540569</t>
  </si>
  <si>
    <t>certificazione finale e CRE di importo pari ad € 91418,87</t>
  </si>
  <si>
    <t>0067684</t>
  </si>
  <si>
    <t>Rivoli</t>
  </si>
  <si>
    <t>TO</t>
  </si>
  <si>
    <t xml:space="preserve">Scuola primaria Gozzano, sc. Primaria Rodari, Sc. Primaria Don Locanetto, Via Rossano, 9 - Via Pavia 30 - Via Alba, 15 - </t>
  </si>
  <si>
    <t>F26E11000440004</t>
  </si>
  <si>
    <t>00529840019</t>
  </si>
  <si>
    <t>la certificazione prodotta mostra una liquidazione superiore al finanziamento. Non essendo intervenuto il CRE si dispone la liquidazione dle 90% del contributo</t>
  </si>
  <si>
    <t>0061198</t>
  </si>
  <si>
    <t>Rifacimento coperture, creazine blocco servizi</t>
  </si>
  <si>
    <t>F26E1200057004</t>
  </si>
  <si>
    <t xml:space="preserve">certificazione del rup di liquidazione di € 51048. Considerata l'assenza del CRE si liquia il 90% dellimporto spettante </t>
  </si>
  <si>
    <t>Già liquidati € 80619,00 per cui la differenza da liquidare è pari ad € 11066,44</t>
  </si>
  <si>
    <t>066086</t>
  </si>
  <si>
    <t>AV</t>
  </si>
  <si>
    <t>Paternopoli</t>
  </si>
  <si>
    <t>Sc. Elem. Giovanni XXIII°</t>
  </si>
  <si>
    <t>B2e15000010001</t>
  </si>
  <si>
    <t>82000650646</t>
  </si>
  <si>
    <t>Villafranca Tirrena</t>
  </si>
  <si>
    <t>Plesso sclastico Marconi di Via Nazionale</t>
  </si>
  <si>
    <t>D71H13000410001</t>
  </si>
  <si>
    <t>00275560837</t>
  </si>
  <si>
    <t>IMPORTO FINANZIAMENTO (ex DM 906/2013 ovvero DM 132/2014)</t>
  </si>
  <si>
    <t>Importo liquidato</t>
  </si>
  <si>
    <t>DD AAODGEFID di erogazione</t>
  </si>
  <si>
    <t>219/2017</t>
  </si>
  <si>
    <t>218/2017</t>
  </si>
  <si>
    <t>Ufficio competente e link al progetto</t>
  </si>
  <si>
    <t>DGEFID - Ufficio III
http://www.istruzione.it/edilizia_scolastica/scuole_sicure.shtml#b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</si>
</sst>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4" fontId="2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justify" vertical="center"/>
    </xf>
    <xf numFmtId="44" fontId="0" fillId="3" borderId="1" xfId="0" applyNumberFormat="1" applyFill="1" applyBorder="1" applyAlignment="1">
      <alignment vertical="center"/>
    </xf>
    <xf numFmtId="4" fontId="0" fillId="0" borderId="1" xfId="0" applyNumberFormat="1" applyBorder="1"/>
    <xf numFmtId="0" fontId="0" fillId="3" borderId="0" xfId="0" applyFill="1"/>
    <xf numFmtId="44" fontId="0" fillId="3" borderId="1" xfId="0" applyNumberFormat="1" applyFill="1" applyBorder="1"/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/>
    <xf numFmtId="44" fontId="0" fillId="3" borderId="0" xfId="0" applyNumberFormat="1" applyFill="1"/>
    <xf numFmtId="8" fontId="2" fillId="3" borderId="1" xfId="0" applyNumberFormat="1" applyFont="1" applyFill="1" applyBorder="1" applyAlignment="1">
      <alignment horizontal="left" vertical="center" wrapText="1"/>
    </xf>
    <xf numFmtId="44" fontId="2" fillId="3" borderId="1" xfId="0" applyNumberFormat="1" applyFont="1" applyFill="1" applyBorder="1" applyAlignment="1">
      <alignment horizontal="right" vertical="center" wrapText="1"/>
    </xf>
    <xf numFmtId="44" fontId="0" fillId="3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4" fontId="0" fillId="0" borderId="1" xfId="0" applyNumberFormat="1" applyBorder="1"/>
    <xf numFmtId="0" fontId="0" fillId="0" borderId="1" xfId="0" applyBorder="1" applyAlignment="1"/>
    <xf numFmtId="49" fontId="0" fillId="3" borderId="1" xfId="0" applyNumberForma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49" fontId="0" fillId="3" borderId="1" xfId="0" applyNumberForma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/>
    <xf numFmtId="4" fontId="2" fillId="3" borderId="5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justify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/>
    <xf numFmtId="0" fontId="2" fillId="3" borderId="2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3" fontId="8" fillId="0" borderId="1" xfId="3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center" wrapText="1"/>
    </xf>
    <xf numFmtId="43" fontId="9" fillId="3" borderId="1" xfId="3" applyFont="1" applyFill="1" applyBorder="1" applyAlignment="1">
      <alignment horizontal="right" vertical="center" wrapText="1"/>
    </xf>
    <xf numFmtId="43" fontId="9" fillId="3" borderId="1" xfId="3" applyFont="1" applyFill="1" applyBorder="1" applyAlignment="1">
      <alignment horizontal="left" vertical="center" wrapText="1"/>
    </xf>
    <xf numFmtId="0" fontId="7" fillId="3" borderId="0" xfId="0" applyFont="1" applyFill="1"/>
    <xf numFmtId="0" fontId="9" fillId="3" borderId="1" xfId="0" applyFont="1" applyFill="1" applyBorder="1" applyAlignment="1">
      <alignment horizontal="left" vertical="center" wrapText="1"/>
    </xf>
    <xf numFmtId="0" fontId="7" fillId="0" borderId="0" xfId="0" applyFont="1"/>
    <xf numFmtId="49" fontId="9" fillId="3" borderId="1" xfId="3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4">
    <cellStyle name="Excel Built-in Normal" xfId="1"/>
    <cellStyle name="Migliaia" xfId="3" builtinId="3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nico@comune.chiaravallecentrale.cz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8"/>
  <sheetViews>
    <sheetView zoomScale="69" zoomScaleNormal="69" workbookViewId="0">
      <pane xSplit="3" ySplit="1" topLeftCell="D20" activePane="bottomRight" state="frozen"/>
      <selection pane="topRight" activeCell="D1" sqref="D1"/>
      <selection pane="bottomLeft" activeCell="A2" sqref="A2"/>
      <selection pane="bottomRight" activeCell="V20" sqref="V20"/>
    </sheetView>
  </sheetViews>
  <sheetFormatPr defaultRowHeight="15" x14ac:dyDescent="0.25"/>
  <cols>
    <col min="1" max="1" width="10.140625" customWidth="1"/>
    <col min="2" max="2" width="23.5703125" customWidth="1"/>
    <col min="3" max="3" width="32.42578125" customWidth="1"/>
    <col min="4" max="5" width="11" customWidth="1"/>
    <col min="6" max="6" width="21.42578125" customWidth="1"/>
    <col min="7" max="7" width="26.140625" hidden="1" customWidth="1"/>
    <col min="8" max="8" width="27.85546875" hidden="1" customWidth="1"/>
    <col min="9" max="9" width="18" hidden="1" customWidth="1"/>
    <col min="10" max="10" width="26.85546875" customWidth="1"/>
    <col min="11" max="11" width="20.42578125" customWidth="1"/>
    <col min="12" max="12" width="10.7109375" hidden="1" customWidth="1"/>
    <col min="13" max="13" width="11" hidden="1" customWidth="1"/>
    <col min="14" max="14" width="10.7109375" hidden="1" customWidth="1"/>
    <col min="15" max="15" width="16.140625" customWidth="1"/>
    <col min="16" max="16" width="23.28515625" customWidth="1"/>
    <col min="17" max="17" width="16.140625" customWidth="1"/>
    <col min="18" max="18" width="16.28515625" customWidth="1"/>
    <col min="19" max="19" width="16" customWidth="1"/>
    <col min="20" max="20" width="21.28515625" customWidth="1"/>
    <col min="21" max="21" width="23.5703125" customWidth="1"/>
    <col min="22" max="22" width="35.85546875" style="7" customWidth="1"/>
    <col min="23" max="23" width="14.85546875" style="9" customWidth="1"/>
    <col min="24" max="24" width="36.28515625" customWidth="1"/>
    <col min="25" max="31" width="9.140625" hidden="1" customWidth="1"/>
    <col min="32" max="32" width="22.7109375" customWidth="1"/>
  </cols>
  <sheetData>
    <row r="1" spans="1:32" s="6" customFormat="1" ht="60" x14ac:dyDescent="0.25">
      <c r="A1" s="11" t="s">
        <v>21</v>
      </c>
      <c r="B1" s="11" t="s">
        <v>19</v>
      </c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4" t="s">
        <v>10</v>
      </c>
      <c r="N1" s="4" t="s">
        <v>11</v>
      </c>
      <c r="O1" s="12" t="s">
        <v>12</v>
      </c>
      <c r="P1" s="12" t="s">
        <v>13</v>
      </c>
      <c r="Q1" s="12" t="s">
        <v>14</v>
      </c>
      <c r="R1" s="12" t="s">
        <v>16</v>
      </c>
      <c r="S1" s="5" t="s">
        <v>52</v>
      </c>
      <c r="T1" s="5" t="s">
        <v>17</v>
      </c>
      <c r="U1" s="5" t="s">
        <v>22</v>
      </c>
      <c r="V1" s="4" t="s">
        <v>15</v>
      </c>
      <c r="W1" s="8" t="s">
        <v>20</v>
      </c>
      <c r="X1" s="8" t="s">
        <v>23</v>
      </c>
      <c r="Y1" s="8" t="s">
        <v>18</v>
      </c>
      <c r="Z1" s="10"/>
      <c r="AA1" s="10"/>
      <c r="AB1" s="10"/>
      <c r="AC1" s="10"/>
      <c r="AD1" s="10"/>
      <c r="AE1" s="10"/>
      <c r="AF1" s="10"/>
    </row>
    <row r="2" spans="1:32" s="17" customFormat="1" ht="30" x14ac:dyDescent="0.25">
      <c r="A2" s="6">
        <v>1</v>
      </c>
      <c r="B2" s="19">
        <v>80000810863</v>
      </c>
      <c r="C2" s="1" t="s">
        <v>37</v>
      </c>
      <c r="D2" s="1" t="s">
        <v>38</v>
      </c>
      <c r="E2" s="1" t="s">
        <v>31</v>
      </c>
      <c r="F2" s="1" t="s">
        <v>39</v>
      </c>
      <c r="G2" s="6"/>
      <c r="H2" s="6"/>
      <c r="I2" s="6"/>
      <c r="J2" s="1" t="s">
        <v>40</v>
      </c>
      <c r="K2" s="6" t="s">
        <v>54</v>
      </c>
      <c r="L2" s="6"/>
      <c r="M2" s="6"/>
      <c r="N2" s="6"/>
      <c r="O2" s="13">
        <v>99800</v>
      </c>
      <c r="P2" s="13">
        <v>99800</v>
      </c>
      <c r="Q2" s="13">
        <v>21138.21</v>
      </c>
      <c r="R2" s="13">
        <v>78661.789999999994</v>
      </c>
      <c r="S2" s="13">
        <v>41480</v>
      </c>
      <c r="T2" s="39">
        <v>32208</v>
      </c>
      <c r="U2" s="18">
        <f>R2-S2-T2</f>
        <v>4973.7899999999936</v>
      </c>
      <c r="V2" s="35">
        <v>60867</v>
      </c>
      <c r="W2" s="35">
        <v>513</v>
      </c>
      <c r="X2" s="14" t="s">
        <v>53</v>
      </c>
      <c r="Y2" s="6"/>
      <c r="Z2" s="6"/>
      <c r="AA2" s="6"/>
      <c r="AB2" s="6"/>
      <c r="AC2" s="6"/>
      <c r="AD2" s="6"/>
      <c r="AE2" s="6"/>
      <c r="AF2" s="6"/>
    </row>
    <row r="3" spans="1:32" s="17" customFormat="1" ht="30" x14ac:dyDescent="0.25">
      <c r="A3" s="6">
        <v>38</v>
      </c>
      <c r="B3" s="19" t="s">
        <v>227</v>
      </c>
      <c r="C3" s="1" t="s">
        <v>43</v>
      </c>
      <c r="D3" s="1" t="s">
        <v>30</v>
      </c>
      <c r="E3" s="1" t="s">
        <v>31</v>
      </c>
      <c r="F3" s="1" t="s">
        <v>44</v>
      </c>
      <c r="G3" s="6"/>
      <c r="H3" s="6"/>
      <c r="I3" s="6"/>
      <c r="J3" s="1" t="s">
        <v>45</v>
      </c>
      <c r="K3" s="6" t="s">
        <v>42</v>
      </c>
      <c r="L3" s="6"/>
      <c r="M3" s="6"/>
      <c r="N3" s="6"/>
      <c r="O3" s="13">
        <v>758438.66</v>
      </c>
      <c r="P3" s="13">
        <v>758438.66</v>
      </c>
      <c r="Q3" s="13">
        <v>102653.01</v>
      </c>
      <c r="R3" s="13">
        <v>655785.65</v>
      </c>
      <c r="S3" s="22">
        <v>345088.41</v>
      </c>
      <c r="T3" s="38">
        <v>237296.72</v>
      </c>
      <c r="U3" s="18">
        <f>R3-S3-T3</f>
        <v>73400.520000000048</v>
      </c>
      <c r="V3" s="20">
        <v>4560</v>
      </c>
      <c r="W3" s="6"/>
      <c r="X3" s="14" t="s">
        <v>46</v>
      </c>
      <c r="Y3" s="6"/>
      <c r="Z3" s="6"/>
      <c r="AA3" s="6"/>
      <c r="AB3" s="6"/>
      <c r="AC3" s="6"/>
      <c r="AD3" s="6"/>
      <c r="AE3" s="6"/>
      <c r="AF3" s="6"/>
    </row>
    <row r="4" spans="1:32" s="17" customFormat="1" ht="60" x14ac:dyDescent="0.25">
      <c r="A4" s="6">
        <v>14</v>
      </c>
      <c r="B4" s="19" t="s">
        <v>228</v>
      </c>
      <c r="C4" s="1" t="s">
        <v>47</v>
      </c>
      <c r="D4" s="1" t="s">
        <v>41</v>
      </c>
      <c r="E4" s="1" t="s">
        <v>31</v>
      </c>
      <c r="F4" s="1" t="s">
        <v>48</v>
      </c>
      <c r="G4" s="6"/>
      <c r="H4" s="6"/>
      <c r="I4" s="6"/>
      <c r="J4" s="1" t="s">
        <v>50</v>
      </c>
      <c r="K4" s="6" t="s">
        <v>49</v>
      </c>
      <c r="L4" s="6"/>
      <c r="M4" s="6"/>
      <c r="N4" s="6"/>
      <c r="O4" s="13">
        <v>100000</v>
      </c>
      <c r="P4" s="13">
        <v>85000</v>
      </c>
      <c r="Q4" s="13">
        <v>9457.2099999999991</v>
      </c>
      <c r="R4" s="13">
        <f>P4-Q4</f>
        <v>75542.790000000008</v>
      </c>
      <c r="S4" s="6"/>
      <c r="T4" s="38">
        <v>75542.789999999994</v>
      </c>
      <c r="U4" s="6"/>
      <c r="V4" s="20"/>
      <c r="W4" s="6"/>
      <c r="X4" s="14" t="s">
        <v>123</v>
      </c>
      <c r="Y4" s="6"/>
      <c r="Z4" s="6"/>
      <c r="AA4" s="6"/>
      <c r="AB4" s="6"/>
      <c r="AC4" s="6"/>
      <c r="AD4" s="6"/>
      <c r="AE4" s="6"/>
      <c r="AF4" s="6"/>
    </row>
    <row r="5" spans="1:32" s="17" customFormat="1" ht="60" x14ac:dyDescent="0.25">
      <c r="A5" s="6">
        <v>26</v>
      </c>
      <c r="B5" s="19" t="s">
        <v>228</v>
      </c>
      <c r="C5" s="1" t="s">
        <v>47</v>
      </c>
      <c r="D5" s="1" t="s">
        <v>41</v>
      </c>
      <c r="E5" s="1" t="s">
        <v>31</v>
      </c>
      <c r="F5" s="1" t="s">
        <v>51</v>
      </c>
      <c r="G5" s="6"/>
      <c r="H5" s="6"/>
      <c r="I5" s="6"/>
      <c r="J5" s="1" t="s">
        <v>229</v>
      </c>
      <c r="K5" s="6" t="s">
        <v>54</v>
      </c>
      <c r="L5" s="6"/>
      <c r="M5" s="6"/>
      <c r="N5" s="6"/>
      <c r="O5" s="13">
        <v>100000</v>
      </c>
      <c r="P5" s="13">
        <v>85000</v>
      </c>
      <c r="Q5" s="13">
        <v>3212.85</v>
      </c>
      <c r="R5" s="13">
        <f>P5-Q5</f>
        <v>81787.149999999994</v>
      </c>
      <c r="S5" s="6"/>
      <c r="T5" s="38">
        <v>81787.149999999994</v>
      </c>
      <c r="U5" s="6"/>
      <c r="V5" s="20"/>
      <c r="W5" s="6"/>
      <c r="X5" s="14" t="s">
        <v>124</v>
      </c>
      <c r="Y5" s="6"/>
      <c r="Z5" s="6"/>
      <c r="AA5" s="6"/>
      <c r="AB5" s="6"/>
      <c r="AC5" s="6"/>
      <c r="AD5" s="6"/>
      <c r="AE5" s="6"/>
      <c r="AF5" s="6"/>
    </row>
    <row r="6" spans="1:32" s="17" customFormat="1" ht="60" x14ac:dyDescent="0.25">
      <c r="A6" s="6">
        <v>19</v>
      </c>
      <c r="B6" s="19">
        <v>187650569</v>
      </c>
      <c r="C6" s="1" t="s">
        <v>55</v>
      </c>
      <c r="D6" s="1" t="s">
        <v>56</v>
      </c>
      <c r="E6" s="1" t="s">
        <v>26</v>
      </c>
      <c r="F6" s="1" t="s">
        <v>57</v>
      </c>
      <c r="G6" s="1" t="s">
        <v>58</v>
      </c>
      <c r="H6" s="6"/>
      <c r="I6" s="6"/>
      <c r="J6" s="1" t="s">
        <v>59</v>
      </c>
      <c r="K6" s="6" t="s">
        <v>54</v>
      </c>
      <c r="L6" s="6"/>
      <c r="M6" s="6"/>
      <c r="N6" s="6"/>
      <c r="O6" s="13">
        <v>235000</v>
      </c>
      <c r="P6" s="13">
        <v>235000</v>
      </c>
      <c r="Q6" s="13">
        <v>35705.730000000003</v>
      </c>
      <c r="R6" s="13">
        <v>199294.27</v>
      </c>
      <c r="S6" s="13">
        <v>179364.84</v>
      </c>
      <c r="T6" s="18">
        <v>14768.36</v>
      </c>
      <c r="U6" s="18">
        <f>R6-S6-T6</f>
        <v>5161.0699999999924</v>
      </c>
      <c r="V6" s="20" t="s">
        <v>61</v>
      </c>
      <c r="W6" s="6" t="s">
        <v>62</v>
      </c>
      <c r="X6" s="14" t="s">
        <v>60</v>
      </c>
      <c r="Y6" s="6"/>
      <c r="Z6" s="6"/>
      <c r="AA6" s="6"/>
      <c r="AB6" s="6"/>
      <c r="AC6" s="6"/>
      <c r="AD6" s="6"/>
      <c r="AE6" s="6"/>
      <c r="AF6" s="6"/>
    </row>
    <row r="7" spans="1:32" ht="30" x14ac:dyDescent="0.25">
      <c r="A7" s="7">
        <v>78</v>
      </c>
      <c r="B7" s="19">
        <v>82000490290</v>
      </c>
      <c r="C7" s="1" t="s">
        <v>63</v>
      </c>
      <c r="D7" s="1" t="s">
        <v>36</v>
      </c>
      <c r="E7" s="1" t="s">
        <v>25</v>
      </c>
      <c r="F7" s="1" t="s">
        <v>64</v>
      </c>
      <c r="G7" s="7"/>
      <c r="H7" s="7"/>
      <c r="I7" s="7"/>
      <c r="J7" s="1" t="s">
        <v>65</v>
      </c>
      <c r="K7" s="7" t="s">
        <v>54</v>
      </c>
      <c r="L7" s="7"/>
      <c r="M7" s="7"/>
      <c r="N7" s="7"/>
      <c r="O7" s="13">
        <v>136606.82999999999</v>
      </c>
      <c r="P7" s="13">
        <v>95624.78</v>
      </c>
      <c r="Q7" s="13">
        <v>19493.21</v>
      </c>
      <c r="R7" s="13">
        <v>76131.570000000007</v>
      </c>
      <c r="S7" s="7"/>
      <c r="T7" s="7">
        <v>76130.84</v>
      </c>
      <c r="U7" s="29">
        <f>R7-T7</f>
        <v>0.73000000001047738</v>
      </c>
      <c r="V7" s="20" t="s">
        <v>67</v>
      </c>
      <c r="W7" s="6">
        <v>222</v>
      </c>
      <c r="X7" s="14" t="s">
        <v>66</v>
      </c>
      <c r="Y7" s="7"/>
      <c r="Z7" s="7"/>
      <c r="AA7" s="7"/>
      <c r="AB7" s="7"/>
      <c r="AC7" s="7"/>
      <c r="AD7" s="7"/>
      <c r="AE7" s="7"/>
      <c r="AF7" s="7"/>
    </row>
    <row r="8" spans="1:32" s="17" customFormat="1" ht="60" x14ac:dyDescent="0.25">
      <c r="A8" s="6">
        <v>41</v>
      </c>
      <c r="B8" s="19" t="s">
        <v>72</v>
      </c>
      <c r="C8" s="1" t="s">
        <v>68</v>
      </c>
      <c r="D8" s="1" t="s">
        <v>69</v>
      </c>
      <c r="E8" s="1" t="s">
        <v>31</v>
      </c>
      <c r="F8" s="1" t="s">
        <v>70</v>
      </c>
      <c r="G8" s="6"/>
      <c r="H8" s="6"/>
      <c r="I8" s="6"/>
      <c r="J8" s="1" t="s">
        <v>71</v>
      </c>
      <c r="K8" s="6" t="s">
        <v>54</v>
      </c>
      <c r="L8" s="6"/>
      <c r="M8" s="6"/>
      <c r="N8" s="6"/>
      <c r="O8" s="13">
        <v>543848.12</v>
      </c>
      <c r="P8" s="13">
        <v>543848.12</v>
      </c>
      <c r="Q8" s="13">
        <v>77975.289999999994</v>
      </c>
      <c r="R8" s="13">
        <f>P8-Q8</f>
        <v>465872.83</v>
      </c>
      <c r="S8" s="22">
        <v>73556.81</v>
      </c>
      <c r="T8" s="6">
        <v>217962.36</v>
      </c>
      <c r="U8" s="18">
        <f>R8-S8-T8</f>
        <v>174353.66000000003</v>
      </c>
      <c r="V8" s="20" t="s">
        <v>73</v>
      </c>
      <c r="W8" s="6">
        <v>511</v>
      </c>
      <c r="X8" s="14" t="s">
        <v>125</v>
      </c>
      <c r="Y8" s="6"/>
      <c r="Z8" s="6"/>
      <c r="AA8" s="6"/>
      <c r="AB8" s="6"/>
      <c r="AC8" s="6"/>
      <c r="AD8" s="6"/>
      <c r="AE8" s="6"/>
      <c r="AF8" s="6"/>
    </row>
    <row r="9" spans="1:32" s="17" customFormat="1" ht="30" x14ac:dyDescent="0.25">
      <c r="A9" s="6">
        <v>24</v>
      </c>
      <c r="B9" s="19" t="s">
        <v>79</v>
      </c>
      <c r="C9" s="1" t="s">
        <v>74</v>
      </c>
      <c r="D9" s="1" t="s">
        <v>75</v>
      </c>
      <c r="E9" s="1" t="s">
        <v>27</v>
      </c>
      <c r="F9" s="1" t="s">
        <v>76</v>
      </c>
      <c r="G9" s="6"/>
      <c r="H9" s="6"/>
      <c r="I9" s="6"/>
      <c r="J9" s="1" t="s">
        <v>77</v>
      </c>
      <c r="K9" s="6" t="s">
        <v>24</v>
      </c>
      <c r="L9" s="6"/>
      <c r="M9" s="6"/>
      <c r="N9" s="6"/>
      <c r="O9" s="13">
        <v>300000</v>
      </c>
      <c r="P9" s="13">
        <v>240000</v>
      </c>
      <c r="Q9" s="13">
        <v>60000</v>
      </c>
      <c r="R9" s="13">
        <f>P9-Q9</f>
        <v>180000</v>
      </c>
      <c r="S9" s="6"/>
      <c r="T9" s="6">
        <v>96516.37</v>
      </c>
      <c r="U9" s="18">
        <f>R9-T9</f>
        <v>83483.63</v>
      </c>
      <c r="V9" s="20" t="s">
        <v>80</v>
      </c>
      <c r="W9" s="6">
        <v>431</v>
      </c>
      <c r="X9" s="14" t="s">
        <v>78</v>
      </c>
      <c r="Y9" s="6"/>
      <c r="Z9" s="6"/>
      <c r="AA9" s="6"/>
      <c r="AB9" s="6"/>
      <c r="AC9" s="6"/>
      <c r="AD9" s="6"/>
      <c r="AE9" s="6"/>
      <c r="AF9" s="6"/>
    </row>
    <row r="10" spans="1:32" s="17" customFormat="1" ht="45" x14ac:dyDescent="0.25">
      <c r="A10" s="6">
        <v>33</v>
      </c>
      <c r="B10" s="19" t="s">
        <v>86</v>
      </c>
      <c r="C10" s="1" t="s">
        <v>81</v>
      </c>
      <c r="D10" s="1" t="s">
        <v>41</v>
      </c>
      <c r="E10" s="1" t="s">
        <v>31</v>
      </c>
      <c r="F10" s="1" t="s">
        <v>82</v>
      </c>
      <c r="G10" s="6"/>
      <c r="H10" s="6"/>
      <c r="I10" s="6"/>
      <c r="J10" s="1" t="s">
        <v>83</v>
      </c>
      <c r="K10" s="6" t="s">
        <v>24</v>
      </c>
      <c r="L10" s="6"/>
      <c r="M10" s="6"/>
      <c r="N10" s="6"/>
      <c r="O10" s="13">
        <v>138670</v>
      </c>
      <c r="P10" s="13">
        <v>124803</v>
      </c>
      <c r="Q10" s="13">
        <v>10183.26</v>
      </c>
      <c r="R10" s="13">
        <v>114664.74</v>
      </c>
      <c r="S10" s="6"/>
      <c r="T10" s="6">
        <v>42612.26</v>
      </c>
      <c r="U10" s="18">
        <f>R10-T10</f>
        <v>72052.48000000001</v>
      </c>
      <c r="V10" s="20" t="s">
        <v>84</v>
      </c>
      <c r="W10" s="6">
        <v>514</v>
      </c>
      <c r="X10" s="6" t="s">
        <v>85</v>
      </c>
      <c r="Y10" s="6"/>
      <c r="Z10" s="6"/>
      <c r="AA10" s="6"/>
      <c r="AB10" s="6"/>
      <c r="AC10" s="6"/>
      <c r="AD10" s="6"/>
      <c r="AE10" s="6"/>
      <c r="AF10" s="6"/>
    </row>
    <row r="11" spans="1:32" s="17" customFormat="1" ht="45" x14ac:dyDescent="0.25">
      <c r="A11" s="6">
        <v>9</v>
      </c>
      <c r="B11" s="19" t="s">
        <v>126</v>
      </c>
      <c r="C11" s="1" t="s">
        <v>88</v>
      </c>
      <c r="D11" s="1" t="s">
        <v>87</v>
      </c>
      <c r="E11" s="1" t="s">
        <v>27</v>
      </c>
      <c r="F11" s="1" t="s">
        <v>89</v>
      </c>
      <c r="G11" s="6"/>
      <c r="H11" s="6"/>
      <c r="I11" s="6"/>
      <c r="J11" s="1" t="s">
        <v>127</v>
      </c>
      <c r="K11" s="6" t="s">
        <v>54</v>
      </c>
      <c r="L11" s="6"/>
      <c r="M11" s="6"/>
      <c r="N11" s="6"/>
      <c r="O11" s="13">
        <v>992000</v>
      </c>
      <c r="P11" s="13">
        <v>793600</v>
      </c>
      <c r="Q11" s="13">
        <v>42196</v>
      </c>
      <c r="R11" s="13">
        <f>P11-Q11</f>
        <v>751404</v>
      </c>
      <c r="S11" s="6">
        <v>570900</v>
      </c>
      <c r="T11" s="18">
        <f>R11-S11</f>
        <v>180504</v>
      </c>
      <c r="U11" s="18">
        <f>R11-S11-T11</f>
        <v>0</v>
      </c>
      <c r="V11" s="20" t="s">
        <v>129</v>
      </c>
      <c r="W11" s="6">
        <v>430</v>
      </c>
      <c r="X11" s="14" t="s">
        <v>128</v>
      </c>
      <c r="Y11" s="6"/>
      <c r="Z11" s="6"/>
      <c r="AA11" s="6"/>
      <c r="AB11" s="6"/>
      <c r="AC11" s="6"/>
      <c r="AD11" s="6"/>
      <c r="AE11" s="6"/>
      <c r="AF11" s="6"/>
    </row>
    <row r="12" spans="1:32" s="17" customFormat="1" ht="30" x14ac:dyDescent="0.25">
      <c r="A12" s="6">
        <v>29</v>
      </c>
      <c r="B12" s="19" t="s">
        <v>94</v>
      </c>
      <c r="C12" s="1" t="s">
        <v>90</v>
      </c>
      <c r="D12" s="1" t="s">
        <v>91</v>
      </c>
      <c r="E12" s="1" t="s">
        <v>27</v>
      </c>
      <c r="F12" s="1" t="s">
        <v>92</v>
      </c>
      <c r="G12" s="6"/>
      <c r="H12" s="6"/>
      <c r="I12" s="6"/>
      <c r="J12" s="1" t="s">
        <v>93</v>
      </c>
      <c r="K12" s="6" t="s">
        <v>24</v>
      </c>
      <c r="L12" s="6"/>
      <c r="M12" s="6"/>
      <c r="N12" s="6"/>
      <c r="O12" s="13">
        <v>600000</v>
      </c>
      <c r="P12" s="13">
        <v>480000</v>
      </c>
      <c r="Q12" s="13">
        <v>154681.69</v>
      </c>
      <c r="R12" s="13">
        <v>325318.31</v>
      </c>
      <c r="S12" s="13">
        <v>246403.22</v>
      </c>
      <c r="T12" s="24">
        <v>71736.509999999995</v>
      </c>
      <c r="U12" s="21">
        <f>R12-S12-T12</f>
        <v>7178.5800000000017</v>
      </c>
      <c r="V12" s="20" t="s">
        <v>95</v>
      </c>
      <c r="W12" s="6" t="s">
        <v>96</v>
      </c>
      <c r="X12" s="14" t="s">
        <v>97</v>
      </c>
      <c r="Y12" s="6"/>
      <c r="Z12" s="6"/>
      <c r="AA12" s="6"/>
      <c r="AB12" s="6"/>
      <c r="AC12" s="6"/>
      <c r="AD12" s="6"/>
      <c r="AE12" s="6"/>
      <c r="AF12" s="6"/>
    </row>
    <row r="13" spans="1:32" s="17" customFormat="1" ht="45" x14ac:dyDescent="0.25">
      <c r="A13" s="6">
        <v>13</v>
      </c>
      <c r="B13" s="19" t="s">
        <v>103</v>
      </c>
      <c r="C13" s="1" t="s">
        <v>98</v>
      </c>
      <c r="D13" s="1" t="s">
        <v>99</v>
      </c>
      <c r="E13" s="1" t="s">
        <v>100</v>
      </c>
      <c r="F13" s="1" t="s">
        <v>101</v>
      </c>
      <c r="G13" s="6"/>
      <c r="H13" s="6"/>
      <c r="I13" s="6"/>
      <c r="J13" s="1" t="s">
        <v>102</v>
      </c>
      <c r="K13" s="6" t="s">
        <v>54</v>
      </c>
      <c r="L13" s="6"/>
      <c r="M13" s="6"/>
      <c r="N13" s="6"/>
      <c r="O13" s="13">
        <v>200000</v>
      </c>
      <c r="P13" s="13">
        <v>200000</v>
      </c>
      <c r="Q13" s="13">
        <v>34846.94</v>
      </c>
      <c r="R13" s="13">
        <v>165153.06</v>
      </c>
      <c r="S13" s="13">
        <v>100000</v>
      </c>
      <c r="T13" s="6">
        <v>61097.9</v>
      </c>
      <c r="U13" s="18">
        <f>R13-S13-T13</f>
        <v>4055.1599999999962</v>
      </c>
      <c r="V13" s="6" t="s">
        <v>131</v>
      </c>
      <c r="W13" s="6">
        <v>454</v>
      </c>
      <c r="X13" s="14" t="s">
        <v>130</v>
      </c>
      <c r="Y13" s="6"/>
      <c r="Z13" s="6"/>
      <c r="AA13" s="6"/>
      <c r="AB13" s="6"/>
      <c r="AC13" s="6"/>
      <c r="AD13" s="6"/>
      <c r="AE13" s="6"/>
      <c r="AF13" s="6"/>
    </row>
    <row r="14" spans="1:32" s="17" customFormat="1" ht="90" customHeight="1" x14ac:dyDescent="0.25">
      <c r="A14" s="6">
        <v>37</v>
      </c>
      <c r="B14" s="19" t="s">
        <v>108</v>
      </c>
      <c r="C14" s="1" t="s">
        <v>104</v>
      </c>
      <c r="D14" s="1" t="s">
        <v>105</v>
      </c>
      <c r="E14" s="1" t="s">
        <v>28</v>
      </c>
      <c r="F14" s="1" t="s">
        <v>106</v>
      </c>
      <c r="G14" s="1" t="s">
        <v>107</v>
      </c>
      <c r="H14" s="6"/>
      <c r="I14" s="6"/>
      <c r="J14" s="1" t="s">
        <v>109</v>
      </c>
      <c r="K14" s="6" t="s">
        <v>54</v>
      </c>
      <c r="L14" s="6"/>
      <c r="M14" s="6"/>
      <c r="N14" s="6"/>
      <c r="O14" s="13">
        <v>232000</v>
      </c>
      <c r="P14" s="13">
        <v>1906.92</v>
      </c>
      <c r="Q14" s="23">
        <v>116</v>
      </c>
      <c r="R14" s="13">
        <f t="shared" ref="R14:R29" si="0">P14-Q14</f>
        <v>1790.92</v>
      </c>
      <c r="S14" s="13"/>
      <c r="T14" s="13">
        <f>R14-S14</f>
        <v>1790.92</v>
      </c>
      <c r="U14" s="6"/>
      <c r="V14" s="20" t="s">
        <v>132</v>
      </c>
      <c r="W14" s="6">
        <v>131</v>
      </c>
      <c r="X14" s="14" t="s">
        <v>133</v>
      </c>
      <c r="Y14" s="6"/>
      <c r="Z14" s="6"/>
      <c r="AA14" s="6"/>
      <c r="AB14" s="6"/>
      <c r="AC14" s="6"/>
      <c r="AD14" s="6"/>
      <c r="AE14" s="6"/>
      <c r="AF14" s="6"/>
    </row>
    <row r="15" spans="1:32" s="17" customFormat="1" x14ac:dyDescent="0.25">
      <c r="A15" s="6">
        <v>18</v>
      </c>
      <c r="B15" s="19" t="s">
        <v>134</v>
      </c>
      <c r="C15" s="1" t="s">
        <v>110</v>
      </c>
      <c r="D15" s="1" t="s">
        <v>41</v>
      </c>
      <c r="E15" s="1" t="s">
        <v>31</v>
      </c>
      <c r="F15" s="1" t="s">
        <v>111</v>
      </c>
      <c r="G15" s="6"/>
      <c r="H15" s="6"/>
      <c r="I15" s="6"/>
      <c r="J15" s="1" t="s">
        <v>112</v>
      </c>
      <c r="K15" s="6" t="s">
        <v>24</v>
      </c>
      <c r="L15" s="6"/>
      <c r="M15" s="6"/>
      <c r="N15" s="6"/>
      <c r="O15" s="13">
        <v>442845.44</v>
      </c>
      <c r="P15" s="13">
        <v>398560.9</v>
      </c>
      <c r="Q15" s="13">
        <v>17737.150000000001</v>
      </c>
      <c r="R15" s="13">
        <f t="shared" si="0"/>
        <v>380823.75</v>
      </c>
      <c r="S15" s="15">
        <v>192162.74</v>
      </c>
      <c r="T15" s="6">
        <v>146454.15</v>
      </c>
      <c r="U15" s="18">
        <f>R15-S15-T15</f>
        <v>42206.860000000015</v>
      </c>
      <c r="V15" s="20" t="s">
        <v>136</v>
      </c>
      <c r="W15" s="6">
        <v>514</v>
      </c>
      <c r="X15" s="6" t="s">
        <v>135</v>
      </c>
      <c r="Y15" s="6"/>
      <c r="Z15" s="6"/>
      <c r="AA15" s="6"/>
      <c r="AB15" s="6"/>
      <c r="AC15" s="6"/>
      <c r="AD15" s="6"/>
      <c r="AE15" s="6"/>
      <c r="AF15" s="6"/>
    </row>
    <row r="16" spans="1:32" s="17" customFormat="1" ht="75" x14ac:dyDescent="0.25">
      <c r="A16" s="6">
        <v>11</v>
      </c>
      <c r="B16" s="19" t="s">
        <v>143</v>
      </c>
      <c r="C16" s="1" t="s">
        <v>113</v>
      </c>
      <c r="D16" s="1" t="s">
        <v>114</v>
      </c>
      <c r="E16" s="1" t="s">
        <v>31</v>
      </c>
      <c r="F16" s="1" t="s">
        <v>115</v>
      </c>
      <c r="G16" s="6"/>
      <c r="H16" s="6"/>
      <c r="I16" s="6"/>
      <c r="J16" s="1" t="s">
        <v>116</v>
      </c>
      <c r="K16" s="6" t="s">
        <v>24</v>
      </c>
      <c r="L16" s="6"/>
      <c r="M16" s="6"/>
      <c r="N16" s="6"/>
      <c r="O16" s="13">
        <v>200000</v>
      </c>
      <c r="P16" s="13">
        <v>200000</v>
      </c>
      <c r="Q16" s="13">
        <v>47435.99</v>
      </c>
      <c r="R16" s="13">
        <f t="shared" si="0"/>
        <v>152564.01</v>
      </c>
      <c r="S16" s="6"/>
      <c r="T16" s="6">
        <v>67258.25</v>
      </c>
      <c r="U16" s="18">
        <f>R16-T16</f>
        <v>85305.760000000009</v>
      </c>
      <c r="V16" s="6" t="s">
        <v>117</v>
      </c>
      <c r="W16" s="6">
        <v>518</v>
      </c>
      <c r="X16" s="14" t="s">
        <v>118</v>
      </c>
      <c r="Y16" s="6"/>
      <c r="Z16" s="6"/>
      <c r="AA16" s="6"/>
      <c r="AB16" s="6"/>
      <c r="AC16" s="6"/>
      <c r="AD16" s="6"/>
      <c r="AE16" s="6"/>
      <c r="AF16" s="6"/>
    </row>
    <row r="17" spans="1:32" s="17" customFormat="1" ht="99" customHeight="1" x14ac:dyDescent="0.25">
      <c r="A17" s="6">
        <v>8</v>
      </c>
      <c r="B17" s="19" t="s">
        <v>144</v>
      </c>
      <c r="C17" s="1" t="s">
        <v>119</v>
      </c>
      <c r="D17" s="1" t="s">
        <v>120</v>
      </c>
      <c r="E17" s="1" t="s">
        <v>31</v>
      </c>
      <c r="F17" s="1" t="s">
        <v>121</v>
      </c>
      <c r="G17" s="6"/>
      <c r="H17" s="6"/>
      <c r="I17" s="6"/>
      <c r="J17" s="7" t="s">
        <v>122</v>
      </c>
      <c r="K17" s="6" t="s">
        <v>24</v>
      </c>
      <c r="L17" s="6"/>
      <c r="M17" s="6"/>
      <c r="N17" s="6"/>
      <c r="O17" s="13">
        <v>244000</v>
      </c>
      <c r="P17" s="13">
        <v>244000</v>
      </c>
      <c r="Q17" s="13">
        <v>67118.179999999993</v>
      </c>
      <c r="R17" s="13">
        <f t="shared" si="0"/>
        <v>176881.82</v>
      </c>
      <c r="S17" s="13">
        <v>119561.98</v>
      </c>
      <c r="T17" s="6">
        <v>49956.3</v>
      </c>
      <c r="U17" s="18">
        <f>R17-S17-T17</f>
        <v>7363.5400000000081</v>
      </c>
      <c r="V17" s="6">
        <v>64497</v>
      </c>
      <c r="W17" s="6">
        <v>516</v>
      </c>
      <c r="X17" s="14" t="s">
        <v>145</v>
      </c>
      <c r="Y17" s="6"/>
      <c r="Z17" s="6"/>
      <c r="AA17" s="6"/>
      <c r="AB17" s="6"/>
      <c r="AC17" s="6"/>
      <c r="AD17" s="6"/>
      <c r="AE17" s="6"/>
      <c r="AF17" s="6"/>
    </row>
    <row r="18" spans="1:32" ht="30" x14ac:dyDescent="0.25">
      <c r="A18" s="7">
        <v>5</v>
      </c>
      <c r="B18" s="19">
        <v>83001210638</v>
      </c>
      <c r="C18" s="1" t="s">
        <v>137</v>
      </c>
      <c r="D18" s="1" t="s">
        <v>138</v>
      </c>
      <c r="E18" s="1" t="s">
        <v>156</v>
      </c>
      <c r="F18" s="1" t="s">
        <v>139</v>
      </c>
      <c r="G18" s="1"/>
      <c r="H18" s="1"/>
      <c r="I18" s="1"/>
      <c r="J18" s="7" t="s">
        <v>140</v>
      </c>
      <c r="K18" s="1" t="s">
        <v>24</v>
      </c>
      <c r="L18" s="1"/>
      <c r="M18" s="1"/>
      <c r="N18" s="1"/>
      <c r="O18" s="13">
        <v>386708.67</v>
      </c>
      <c r="P18" s="13">
        <v>386708.67</v>
      </c>
      <c r="Q18" s="13">
        <v>58333.25</v>
      </c>
      <c r="R18" s="13">
        <f t="shared" si="0"/>
        <v>328375.42</v>
      </c>
      <c r="S18" s="7"/>
      <c r="T18" s="13">
        <v>229576.72</v>
      </c>
      <c r="U18" s="13">
        <f>R18-T18</f>
        <v>98798.699999999983</v>
      </c>
      <c r="V18" s="1" t="s">
        <v>142</v>
      </c>
      <c r="W18" s="7">
        <v>425</v>
      </c>
      <c r="X18" s="7" t="s">
        <v>141</v>
      </c>
      <c r="Y18" s="7"/>
      <c r="Z18" s="7"/>
      <c r="AA18" s="7"/>
      <c r="AB18" s="7"/>
      <c r="AC18" s="7"/>
      <c r="AD18" s="7"/>
      <c r="AE18" s="7"/>
      <c r="AF18" s="7"/>
    </row>
    <row r="19" spans="1:32" ht="30" x14ac:dyDescent="0.25">
      <c r="A19" s="7">
        <v>21</v>
      </c>
      <c r="B19" s="19">
        <v>81002610616</v>
      </c>
      <c r="C19" s="1" t="s">
        <v>146</v>
      </c>
      <c r="D19" s="1" t="s">
        <v>147</v>
      </c>
      <c r="E19" s="27" t="s">
        <v>156</v>
      </c>
      <c r="F19" s="26" t="s">
        <v>148</v>
      </c>
      <c r="G19" s="7"/>
      <c r="H19" s="7"/>
      <c r="I19" s="7"/>
      <c r="J19" s="7" t="s">
        <v>149</v>
      </c>
      <c r="K19" s="7" t="s">
        <v>24</v>
      </c>
      <c r="L19" s="7"/>
      <c r="M19" s="7"/>
      <c r="N19" s="7"/>
      <c r="O19" s="13">
        <v>492306.08</v>
      </c>
      <c r="P19" s="13">
        <v>492306.08</v>
      </c>
      <c r="Q19" s="13">
        <v>106753.75</v>
      </c>
      <c r="R19" s="13">
        <f t="shared" si="0"/>
        <v>385552.33</v>
      </c>
      <c r="S19" s="13"/>
      <c r="T19" s="13">
        <v>206603.51</v>
      </c>
      <c r="U19" s="29">
        <f>R19-T19</f>
        <v>178948.82</v>
      </c>
      <c r="V19" s="20" t="s">
        <v>158</v>
      </c>
      <c r="W19" s="7">
        <v>422</v>
      </c>
      <c r="X19" s="14" t="s">
        <v>150</v>
      </c>
      <c r="Y19" s="7"/>
      <c r="Z19" s="7"/>
      <c r="AA19" s="7"/>
      <c r="AB19" s="7"/>
      <c r="AC19" s="7"/>
      <c r="AD19" s="7"/>
      <c r="AE19" s="7"/>
      <c r="AF19" s="7"/>
    </row>
    <row r="20" spans="1:32" ht="30" x14ac:dyDescent="0.25">
      <c r="A20" s="7">
        <v>18</v>
      </c>
      <c r="B20" s="19" t="s">
        <v>155</v>
      </c>
      <c r="C20" s="1" t="s">
        <v>151</v>
      </c>
      <c r="D20" s="1" t="s">
        <v>152</v>
      </c>
      <c r="E20" s="27" t="s">
        <v>156</v>
      </c>
      <c r="F20" s="28" t="s">
        <v>153</v>
      </c>
      <c r="G20" s="7"/>
      <c r="H20" s="7"/>
      <c r="I20" s="7"/>
      <c r="J20" s="7" t="s">
        <v>154</v>
      </c>
      <c r="K20" s="7" t="s">
        <v>24</v>
      </c>
      <c r="L20" s="7"/>
      <c r="M20" s="7"/>
      <c r="N20" s="7"/>
      <c r="O20" s="13">
        <v>595000</v>
      </c>
      <c r="P20" s="13">
        <v>595000</v>
      </c>
      <c r="Q20" s="13">
        <v>178184.26</v>
      </c>
      <c r="R20" s="13">
        <f t="shared" si="0"/>
        <v>416815.74</v>
      </c>
      <c r="S20" s="7"/>
      <c r="T20" s="13">
        <v>125920.21</v>
      </c>
      <c r="U20" s="29">
        <f>R20-T20</f>
        <v>290895.52999999997</v>
      </c>
      <c r="V20" s="20" t="s">
        <v>157</v>
      </c>
      <c r="W20" s="7">
        <v>424</v>
      </c>
      <c r="X20" s="14" t="s">
        <v>230</v>
      </c>
      <c r="Y20" s="7"/>
      <c r="Z20" s="7"/>
      <c r="AA20" s="7"/>
      <c r="AB20" s="7"/>
      <c r="AC20" s="7"/>
      <c r="AD20" s="7"/>
      <c r="AE20" s="7"/>
      <c r="AF20" s="7"/>
    </row>
    <row r="21" spans="1:32" ht="30" x14ac:dyDescent="0.25">
      <c r="A21" s="7">
        <v>3</v>
      </c>
      <c r="B21" s="19" t="s">
        <v>162</v>
      </c>
      <c r="C21" s="25" t="s">
        <v>159</v>
      </c>
      <c r="D21" s="1" t="s">
        <v>147</v>
      </c>
      <c r="E21" s="27" t="s">
        <v>156</v>
      </c>
      <c r="F21" s="28" t="s">
        <v>160</v>
      </c>
      <c r="G21" s="7"/>
      <c r="H21" s="7"/>
      <c r="I21" s="7"/>
      <c r="J21" s="7" t="s">
        <v>161</v>
      </c>
      <c r="K21" s="7" t="s">
        <v>24</v>
      </c>
      <c r="L21" s="7"/>
      <c r="M21" s="7"/>
      <c r="N21" s="7"/>
      <c r="O21" s="13">
        <v>925000</v>
      </c>
      <c r="P21" s="13">
        <v>925000</v>
      </c>
      <c r="Q21" s="13">
        <v>29493.75</v>
      </c>
      <c r="R21" s="13">
        <f t="shared" si="0"/>
        <v>895506.25</v>
      </c>
      <c r="S21" s="7"/>
      <c r="T21" s="13">
        <v>666427.76</v>
      </c>
      <c r="U21" s="16">
        <f>R21-T21</f>
        <v>229078.49</v>
      </c>
      <c r="V21" s="20" t="s">
        <v>163</v>
      </c>
      <c r="W21" s="7">
        <v>422</v>
      </c>
      <c r="X21" s="14" t="s">
        <v>164</v>
      </c>
      <c r="Y21" s="7"/>
      <c r="Z21" s="7"/>
      <c r="AA21" s="7"/>
      <c r="AB21" s="7"/>
      <c r="AC21" s="7"/>
      <c r="AD21" s="7"/>
      <c r="AE21" s="7"/>
      <c r="AF21" s="7"/>
    </row>
    <row r="22" spans="1:32" ht="30" x14ac:dyDescent="0.25">
      <c r="A22" s="7">
        <v>24</v>
      </c>
      <c r="B22" s="19" t="s">
        <v>167</v>
      </c>
      <c r="C22" s="25" t="s">
        <v>165</v>
      </c>
      <c r="D22" s="1" t="s">
        <v>147</v>
      </c>
      <c r="E22" s="27" t="s">
        <v>156</v>
      </c>
      <c r="F22" s="28" t="s">
        <v>166</v>
      </c>
      <c r="G22" s="7"/>
      <c r="H22" s="7"/>
      <c r="I22" s="7"/>
      <c r="J22" s="30" t="s">
        <v>168</v>
      </c>
      <c r="K22" s="7" t="s">
        <v>24</v>
      </c>
      <c r="L22" s="7"/>
      <c r="M22" s="7"/>
      <c r="N22" s="7"/>
      <c r="O22" s="13">
        <v>1341332.99</v>
      </c>
      <c r="P22" s="13">
        <v>1341332.99</v>
      </c>
      <c r="Q22" s="13">
        <v>117055.87</v>
      </c>
      <c r="R22" s="13">
        <f t="shared" si="0"/>
        <v>1224277.1200000001</v>
      </c>
      <c r="S22" s="7"/>
      <c r="T22" s="13">
        <v>348574.15</v>
      </c>
      <c r="U22" s="13">
        <f>R22-T22</f>
        <v>875702.97000000009</v>
      </c>
      <c r="V22" s="20" t="s">
        <v>169</v>
      </c>
      <c r="W22" s="7">
        <v>424</v>
      </c>
      <c r="X22" s="14" t="s">
        <v>170</v>
      </c>
      <c r="Y22" s="7"/>
      <c r="Z22" s="7"/>
      <c r="AA22" s="7"/>
      <c r="AB22" s="7"/>
      <c r="AC22" s="7"/>
      <c r="AD22" s="7"/>
      <c r="AE22" s="7"/>
      <c r="AF22" s="7"/>
    </row>
    <row r="23" spans="1:32" ht="45" x14ac:dyDescent="0.25">
      <c r="A23" s="7">
        <v>26</v>
      </c>
      <c r="B23" s="19">
        <v>80032140636</v>
      </c>
      <c r="C23" s="1" t="s">
        <v>171</v>
      </c>
      <c r="D23" s="1" t="s">
        <v>138</v>
      </c>
      <c r="E23" s="27" t="s">
        <v>156</v>
      </c>
      <c r="F23" s="28" t="s">
        <v>172</v>
      </c>
      <c r="G23" s="7"/>
      <c r="H23" s="7"/>
      <c r="I23" s="7"/>
      <c r="J23" s="30" t="s">
        <v>173</v>
      </c>
      <c r="K23" s="7" t="s">
        <v>24</v>
      </c>
      <c r="L23" s="7"/>
      <c r="M23" s="7"/>
      <c r="N23" s="7"/>
      <c r="O23" s="13">
        <v>375314.61</v>
      </c>
      <c r="P23" s="13">
        <v>375314.61</v>
      </c>
      <c r="Q23" s="13">
        <v>112624.69</v>
      </c>
      <c r="R23" s="13">
        <f t="shared" si="0"/>
        <v>262689.91999999998</v>
      </c>
      <c r="S23" s="22">
        <v>62062.1</v>
      </c>
      <c r="T23" s="13">
        <v>66322.11</v>
      </c>
      <c r="U23" s="29">
        <f>R23-S23-T23</f>
        <v>134305.70999999996</v>
      </c>
      <c r="V23" s="20">
        <v>72316</v>
      </c>
      <c r="W23" s="7">
        <v>425</v>
      </c>
      <c r="X23" s="14" t="s">
        <v>174</v>
      </c>
      <c r="Y23" s="7"/>
      <c r="Z23" s="7"/>
      <c r="AA23" s="7"/>
      <c r="AB23" s="7"/>
      <c r="AC23" s="7"/>
      <c r="AD23" s="7"/>
      <c r="AE23" s="7"/>
      <c r="AF23" s="7"/>
    </row>
    <row r="24" spans="1:32" ht="30" x14ac:dyDescent="0.25">
      <c r="A24" s="7">
        <v>1</v>
      </c>
      <c r="B24" s="19" t="s">
        <v>180</v>
      </c>
      <c r="C24" s="25" t="s">
        <v>175</v>
      </c>
      <c r="D24" s="26" t="s">
        <v>138</v>
      </c>
      <c r="E24" s="27" t="s">
        <v>156</v>
      </c>
      <c r="F24" s="28" t="s">
        <v>176</v>
      </c>
      <c r="G24" s="7"/>
      <c r="H24" s="7"/>
      <c r="I24" s="7"/>
      <c r="J24" s="30" t="s">
        <v>177</v>
      </c>
      <c r="K24" s="7" t="s">
        <v>24</v>
      </c>
      <c r="L24" s="7"/>
      <c r="M24" s="7"/>
      <c r="N24" s="7"/>
      <c r="O24" s="13">
        <v>983307.08</v>
      </c>
      <c r="P24" s="13">
        <v>983307.08</v>
      </c>
      <c r="Q24" s="13">
        <v>147903.4</v>
      </c>
      <c r="R24" s="13">
        <f t="shared" si="0"/>
        <v>835403.67999999993</v>
      </c>
      <c r="S24" s="13">
        <v>504424.39</v>
      </c>
      <c r="T24" s="13">
        <v>275581.49</v>
      </c>
      <c r="U24" s="13">
        <f>R24-S24-T24</f>
        <v>55397.79999999993</v>
      </c>
      <c r="V24" s="20" t="s">
        <v>178</v>
      </c>
      <c r="W24" s="31">
        <v>425</v>
      </c>
      <c r="X24" s="14" t="s">
        <v>179</v>
      </c>
      <c r="Y24" s="7"/>
      <c r="Z24" s="7"/>
      <c r="AA24" s="7"/>
      <c r="AB24" s="7"/>
      <c r="AC24" s="7"/>
      <c r="AD24" s="7"/>
      <c r="AE24" s="7"/>
      <c r="AF24" s="7"/>
    </row>
    <row r="25" spans="1:32" ht="30" x14ac:dyDescent="0.25">
      <c r="A25" s="7">
        <v>9</v>
      </c>
      <c r="B25" s="19">
        <v>80103860633</v>
      </c>
      <c r="C25" s="25" t="s">
        <v>181</v>
      </c>
      <c r="D25" s="26" t="s">
        <v>138</v>
      </c>
      <c r="E25" s="27" t="s">
        <v>156</v>
      </c>
      <c r="F25" s="28" t="s">
        <v>182</v>
      </c>
      <c r="G25" s="28" t="s">
        <v>183</v>
      </c>
      <c r="H25" s="7"/>
      <c r="I25" s="7"/>
      <c r="J25" s="30" t="s">
        <v>184</v>
      </c>
      <c r="K25" s="7" t="s">
        <v>24</v>
      </c>
      <c r="L25" s="7"/>
      <c r="M25" s="7"/>
      <c r="N25" s="7"/>
      <c r="O25" s="13">
        <v>88000</v>
      </c>
      <c r="P25" s="13">
        <v>88000</v>
      </c>
      <c r="Q25" s="13">
        <v>32740.99</v>
      </c>
      <c r="R25" s="13">
        <f t="shared" si="0"/>
        <v>55259.009999999995</v>
      </c>
      <c r="S25" s="7"/>
      <c r="T25" s="13">
        <v>39358.42</v>
      </c>
      <c r="U25" s="29">
        <f>R25-T25</f>
        <v>15900.589999999997</v>
      </c>
      <c r="V25" s="20" t="s">
        <v>186</v>
      </c>
      <c r="W25" s="7">
        <v>425</v>
      </c>
      <c r="X25" s="14" t="s">
        <v>185</v>
      </c>
      <c r="Y25" s="7"/>
      <c r="Z25" s="7"/>
      <c r="AA25" s="7"/>
      <c r="AB25" s="7"/>
      <c r="AC25" s="7"/>
      <c r="AD25" s="7"/>
      <c r="AE25" s="7"/>
      <c r="AF25" s="7"/>
    </row>
    <row r="26" spans="1:32" ht="30" x14ac:dyDescent="0.25">
      <c r="A26" s="7">
        <v>19</v>
      </c>
      <c r="B26" s="32">
        <v>83000970612</v>
      </c>
      <c r="C26" s="25" t="s">
        <v>187</v>
      </c>
      <c r="D26" s="26" t="s">
        <v>147</v>
      </c>
      <c r="E26" s="27" t="s">
        <v>156</v>
      </c>
      <c r="F26" s="28" t="s">
        <v>188</v>
      </c>
      <c r="G26" s="7"/>
      <c r="H26" s="7"/>
      <c r="I26" s="7"/>
      <c r="J26" s="1" t="s">
        <v>189</v>
      </c>
      <c r="K26" s="33" t="s">
        <v>190</v>
      </c>
      <c r="L26" s="7"/>
      <c r="M26" s="7"/>
      <c r="N26" s="7"/>
      <c r="O26" s="13">
        <v>541712.44999999995</v>
      </c>
      <c r="P26" s="13">
        <v>541712.44999999995</v>
      </c>
      <c r="Q26" s="13">
        <v>109305.92</v>
      </c>
      <c r="R26" s="13">
        <f t="shared" si="0"/>
        <v>432406.52999999997</v>
      </c>
      <c r="S26" s="13">
        <v>155510</v>
      </c>
      <c r="T26" s="7">
        <v>119090</v>
      </c>
      <c r="U26" s="29">
        <f>R26-S26-T26</f>
        <v>157806.52999999997</v>
      </c>
      <c r="V26" s="20" t="s">
        <v>191</v>
      </c>
      <c r="W26" s="7">
        <v>422</v>
      </c>
      <c r="X26" s="20" t="s">
        <v>192</v>
      </c>
      <c r="Y26" s="7"/>
      <c r="Z26" s="7"/>
      <c r="AA26" s="7"/>
      <c r="AB26" s="7"/>
      <c r="AC26" s="7"/>
      <c r="AD26" s="7"/>
      <c r="AE26" s="7"/>
      <c r="AF26" s="7"/>
    </row>
    <row r="27" spans="1:32" s="17" customFormat="1" ht="89.25" customHeight="1" x14ac:dyDescent="0.25">
      <c r="A27" s="7">
        <v>8</v>
      </c>
      <c r="B27" s="32" t="s">
        <v>197</v>
      </c>
      <c r="C27" s="1" t="s">
        <v>193</v>
      </c>
      <c r="D27" s="1" t="s">
        <v>138</v>
      </c>
      <c r="E27" s="1" t="s">
        <v>156</v>
      </c>
      <c r="F27" s="1" t="s">
        <v>194</v>
      </c>
      <c r="G27" s="1" t="s">
        <v>195</v>
      </c>
      <c r="H27" s="33" t="s">
        <v>42</v>
      </c>
      <c r="I27" s="13">
        <v>917169.73</v>
      </c>
      <c r="J27" s="1" t="s">
        <v>195</v>
      </c>
      <c r="K27" s="33" t="s">
        <v>42</v>
      </c>
      <c r="L27" s="13" t="e">
        <f>J27-K27</f>
        <v>#VALUE!</v>
      </c>
      <c r="M27" s="13"/>
      <c r="N27" s="13"/>
      <c r="O27" s="13">
        <v>917169.73</v>
      </c>
      <c r="P27" s="13">
        <v>917719.73</v>
      </c>
      <c r="Q27" s="13">
        <v>243658.42</v>
      </c>
      <c r="R27" s="13">
        <f t="shared" si="0"/>
        <v>674061.30999999994</v>
      </c>
      <c r="S27" s="34"/>
      <c r="T27" s="15">
        <v>53786.2</v>
      </c>
      <c r="U27" s="15">
        <f>R27-T27</f>
        <v>620275.11</v>
      </c>
      <c r="V27" s="33" t="s">
        <v>196</v>
      </c>
      <c r="W27" s="33">
        <v>425</v>
      </c>
      <c r="X27" s="14" t="s">
        <v>198</v>
      </c>
      <c r="Y27" s="35"/>
      <c r="Z27" s="35"/>
    </row>
    <row r="28" spans="1:32" ht="30" x14ac:dyDescent="0.25">
      <c r="A28" s="7">
        <v>30</v>
      </c>
      <c r="B28" s="32" t="s">
        <v>204</v>
      </c>
      <c r="C28" s="25" t="s">
        <v>199</v>
      </c>
      <c r="D28" s="26" t="s">
        <v>138</v>
      </c>
      <c r="E28" s="1" t="s">
        <v>156</v>
      </c>
      <c r="F28" s="28" t="s">
        <v>200</v>
      </c>
      <c r="G28" s="7"/>
      <c r="H28" s="7"/>
      <c r="I28" s="7"/>
      <c r="J28" s="30" t="s">
        <v>201</v>
      </c>
      <c r="K28" s="7" t="s">
        <v>24</v>
      </c>
      <c r="L28" s="7"/>
      <c r="M28" s="7"/>
      <c r="N28" s="7"/>
      <c r="O28" s="13">
        <v>281390</v>
      </c>
      <c r="P28" s="13">
        <v>281390</v>
      </c>
      <c r="Q28" s="13">
        <v>37429.85</v>
      </c>
      <c r="R28" s="13">
        <f t="shared" si="0"/>
        <v>243960.15</v>
      </c>
      <c r="S28" s="7"/>
      <c r="T28" s="13">
        <v>103501.07</v>
      </c>
      <c r="U28" s="29">
        <f>R28-T28</f>
        <v>140459.07999999999</v>
      </c>
      <c r="V28" s="36" t="s">
        <v>202</v>
      </c>
      <c r="W28" s="7">
        <v>425</v>
      </c>
      <c r="X28" s="7" t="s">
        <v>203</v>
      </c>
      <c r="Y28" s="7"/>
      <c r="Z28" s="7"/>
      <c r="AA28" s="7"/>
      <c r="AB28" s="7"/>
      <c r="AC28" s="7"/>
      <c r="AD28" s="7"/>
      <c r="AE28" s="7"/>
      <c r="AF28" s="7"/>
    </row>
    <row r="29" spans="1:32" s="17" customFormat="1" ht="60" x14ac:dyDescent="0.25">
      <c r="A29" s="6">
        <v>15</v>
      </c>
      <c r="B29" s="19" t="s">
        <v>210</v>
      </c>
      <c r="C29" s="1" t="s">
        <v>205</v>
      </c>
      <c r="D29" s="1" t="s">
        <v>41</v>
      </c>
      <c r="E29" s="1" t="s">
        <v>31</v>
      </c>
      <c r="F29" s="1" t="s">
        <v>206</v>
      </c>
      <c r="G29" s="6"/>
      <c r="H29" s="6"/>
      <c r="I29" s="6"/>
      <c r="J29" s="1" t="s">
        <v>207</v>
      </c>
      <c r="K29" s="6" t="s">
        <v>54</v>
      </c>
      <c r="L29" s="6"/>
      <c r="M29" s="6"/>
      <c r="N29" s="6"/>
      <c r="O29" s="13">
        <v>741147.82</v>
      </c>
      <c r="P29" s="13">
        <v>666147.81999999995</v>
      </c>
      <c r="Q29" s="13">
        <v>106254.29</v>
      </c>
      <c r="R29" s="13">
        <f t="shared" si="0"/>
        <v>559893.52999999991</v>
      </c>
      <c r="S29" s="22">
        <v>182681.63</v>
      </c>
      <c r="T29" s="13">
        <v>369218.61</v>
      </c>
      <c r="U29" s="18">
        <f>R29-S29-T29</f>
        <v>7993.2899999999208</v>
      </c>
      <c r="V29" s="36" t="s">
        <v>208</v>
      </c>
      <c r="W29" s="6">
        <v>514</v>
      </c>
      <c r="X29" s="14" t="s">
        <v>209</v>
      </c>
      <c r="Y29" s="6"/>
      <c r="Z29" s="6"/>
      <c r="AA29" s="6"/>
      <c r="AB29" s="6"/>
      <c r="AC29" s="6"/>
      <c r="AD29" s="6"/>
      <c r="AE29" s="6"/>
      <c r="AF29" s="6"/>
    </row>
    <row r="30" spans="1:32" ht="75" x14ac:dyDescent="0.25">
      <c r="A30" s="10">
        <v>21</v>
      </c>
      <c r="B30" s="32" t="s">
        <v>211</v>
      </c>
      <c r="C30" s="1" t="s">
        <v>212</v>
      </c>
      <c r="D30" s="1" t="s">
        <v>213</v>
      </c>
      <c r="E30" s="1" t="s">
        <v>26</v>
      </c>
      <c r="F30" s="1" t="s">
        <v>214</v>
      </c>
      <c r="G30" s="1"/>
      <c r="H30" s="1"/>
      <c r="I30" s="1"/>
      <c r="J30" s="1" t="s">
        <v>215</v>
      </c>
      <c r="K30" s="7" t="s">
        <v>54</v>
      </c>
      <c r="L30" s="7"/>
      <c r="M30" s="7"/>
      <c r="N30" s="7"/>
      <c r="O30" s="13">
        <v>109000</v>
      </c>
      <c r="P30" s="13">
        <v>109000</v>
      </c>
      <c r="Q30" s="13">
        <v>25253.3</v>
      </c>
      <c r="R30" s="13">
        <v>83746.7</v>
      </c>
      <c r="S30" s="13">
        <v>62769.98</v>
      </c>
      <c r="T30" s="13">
        <v>15158.59</v>
      </c>
      <c r="U30" s="29">
        <f>R30-S30-T30</f>
        <v>5818.1299999999937</v>
      </c>
      <c r="V30" s="36" t="s">
        <v>216</v>
      </c>
      <c r="W30" s="33">
        <v>341</v>
      </c>
      <c r="X30" s="14" t="s">
        <v>217</v>
      </c>
      <c r="Y30" s="7"/>
      <c r="Z30" s="7"/>
      <c r="AA30" s="7"/>
      <c r="AB30" s="7"/>
      <c r="AC30" s="7"/>
      <c r="AD30" s="7"/>
      <c r="AE30" s="7"/>
      <c r="AF30" s="7"/>
    </row>
    <row r="31" spans="1:32" ht="45" x14ac:dyDescent="0.25">
      <c r="A31" s="7">
        <v>22</v>
      </c>
      <c r="B31" s="37" t="s">
        <v>225</v>
      </c>
      <c r="C31" s="1" t="s">
        <v>218</v>
      </c>
      <c r="D31" s="1" t="s">
        <v>219</v>
      </c>
      <c r="E31" s="1" t="s">
        <v>220</v>
      </c>
      <c r="F31" s="1" t="s">
        <v>221</v>
      </c>
      <c r="G31" s="1" t="s">
        <v>222</v>
      </c>
      <c r="H31" s="7"/>
      <c r="I31" s="7"/>
      <c r="J31" s="1" t="s">
        <v>223</v>
      </c>
      <c r="K31" s="7" t="s">
        <v>54</v>
      </c>
      <c r="L31" s="7"/>
      <c r="M31" s="7"/>
      <c r="N31" s="7"/>
      <c r="O31" s="13">
        <v>286000</v>
      </c>
      <c r="P31" s="13">
        <v>286000</v>
      </c>
      <c r="Q31" s="13">
        <v>58320.01</v>
      </c>
      <c r="R31" s="13">
        <f t="shared" ref="R31" si="1">P31-Q31</f>
        <v>227679.99</v>
      </c>
      <c r="S31" s="7"/>
      <c r="T31" s="13">
        <v>221063.12</v>
      </c>
      <c r="U31" s="29">
        <f>R31-T31</f>
        <v>6616.8699999999953</v>
      </c>
      <c r="V31" s="20" t="s">
        <v>224</v>
      </c>
      <c r="W31" s="7">
        <v>113</v>
      </c>
      <c r="X31" s="14" t="s">
        <v>226</v>
      </c>
      <c r="Y31" s="7"/>
      <c r="Z31" s="7"/>
      <c r="AA31" s="7"/>
      <c r="AB31" s="7"/>
      <c r="AC31" s="7"/>
      <c r="AD31" s="7"/>
      <c r="AE31" s="7"/>
      <c r="AF31" s="7"/>
    </row>
    <row r="32" spans="1:32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1:32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2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1:32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1:32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1:32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1:32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2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2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spans="1:32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2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2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2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2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2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2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2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1:32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20:22" x14ac:dyDescent="0.25">
      <c r="T113" s="9"/>
      <c r="U113" s="9"/>
      <c r="V113" s="9"/>
    </row>
    <row r="114" spans="20:22" x14ac:dyDescent="0.25">
      <c r="T114" s="9"/>
      <c r="U114" s="9"/>
      <c r="V114" s="9"/>
    </row>
    <row r="115" spans="20:22" x14ac:dyDescent="0.25">
      <c r="T115" s="9"/>
      <c r="U115" s="9"/>
      <c r="V115" s="9"/>
    </row>
    <row r="116" spans="20:22" x14ac:dyDescent="0.25">
      <c r="T116" s="9"/>
      <c r="U116" s="9"/>
      <c r="V116" s="9"/>
    </row>
    <row r="117" spans="20:22" x14ac:dyDescent="0.25">
      <c r="T117" s="9"/>
      <c r="U117" s="9"/>
      <c r="V117" s="9"/>
    </row>
    <row r="118" spans="20:22" x14ac:dyDescent="0.25">
      <c r="T118" s="9"/>
      <c r="U118" s="9"/>
      <c r="V118" s="9"/>
    </row>
    <row r="119" spans="20:22" x14ac:dyDescent="0.25">
      <c r="T119" s="9"/>
      <c r="U119" s="9"/>
      <c r="V119" s="9"/>
    </row>
    <row r="120" spans="20:22" x14ac:dyDescent="0.25">
      <c r="T120" s="9"/>
      <c r="U120" s="9"/>
      <c r="V120" s="9"/>
    </row>
    <row r="121" spans="20:22" x14ac:dyDescent="0.25">
      <c r="T121" s="9"/>
      <c r="U121" s="9"/>
      <c r="V121" s="9"/>
    </row>
    <row r="122" spans="20:22" x14ac:dyDescent="0.25">
      <c r="T122" s="9"/>
      <c r="U122" s="9"/>
      <c r="V122" s="9"/>
    </row>
    <row r="123" spans="20:22" x14ac:dyDescent="0.25">
      <c r="T123" s="9"/>
      <c r="U123" s="9"/>
      <c r="V123" s="9"/>
    </row>
    <row r="124" spans="20:22" x14ac:dyDescent="0.25">
      <c r="T124" s="9"/>
      <c r="U124" s="9"/>
      <c r="V124" s="9"/>
    </row>
    <row r="125" spans="20:22" x14ac:dyDescent="0.25">
      <c r="T125" s="9"/>
      <c r="U125" s="9"/>
      <c r="V125" s="9"/>
    </row>
    <row r="126" spans="20:22" x14ac:dyDescent="0.25">
      <c r="T126" s="9"/>
      <c r="U126" s="9"/>
      <c r="V126" s="9"/>
    </row>
    <row r="127" spans="20:22" x14ac:dyDescent="0.25">
      <c r="T127" s="9"/>
      <c r="U127" s="9"/>
      <c r="V127" s="9"/>
    </row>
    <row r="128" spans="20:22" x14ac:dyDescent="0.25">
      <c r="T128" s="9"/>
      <c r="U128" s="9"/>
      <c r="V128" s="9"/>
    </row>
    <row r="129" spans="20:22" x14ac:dyDescent="0.25">
      <c r="T129" s="9"/>
      <c r="U129" s="9"/>
      <c r="V129" s="9"/>
    </row>
    <row r="130" spans="20:22" x14ac:dyDescent="0.25">
      <c r="T130" s="9"/>
      <c r="U130" s="9"/>
      <c r="V130" s="9"/>
    </row>
    <row r="131" spans="20:22" x14ac:dyDescent="0.25">
      <c r="T131" s="9"/>
      <c r="U131" s="9"/>
      <c r="V131" s="9"/>
    </row>
    <row r="132" spans="20:22" x14ac:dyDescent="0.25">
      <c r="T132" s="9"/>
      <c r="U132" s="9"/>
      <c r="V132" s="9"/>
    </row>
    <row r="133" spans="20:22" x14ac:dyDescent="0.25">
      <c r="T133" s="9"/>
      <c r="U133" s="9"/>
      <c r="V133" s="9"/>
    </row>
    <row r="134" spans="20:22" x14ac:dyDescent="0.25">
      <c r="T134" s="9"/>
      <c r="U134" s="9"/>
      <c r="V134" s="9"/>
    </row>
    <row r="135" spans="20:22" x14ac:dyDescent="0.25">
      <c r="T135" s="9"/>
      <c r="U135" s="9"/>
      <c r="V135" s="9"/>
    </row>
    <row r="136" spans="20:22" x14ac:dyDescent="0.25">
      <c r="T136" s="9"/>
      <c r="U136" s="9"/>
      <c r="V136" s="9"/>
    </row>
    <row r="137" spans="20:22" x14ac:dyDescent="0.25">
      <c r="T137" s="9"/>
      <c r="U137" s="9"/>
      <c r="V137" s="9"/>
    </row>
    <row r="138" spans="20:22" x14ac:dyDescent="0.25">
      <c r="T138" s="9"/>
      <c r="U138" s="9"/>
      <c r="V138" s="9"/>
    </row>
    <row r="139" spans="20:22" x14ac:dyDescent="0.25">
      <c r="T139" s="9"/>
      <c r="U139" s="9"/>
      <c r="V139" s="9"/>
    </row>
    <row r="140" spans="20:22" x14ac:dyDescent="0.25">
      <c r="T140" s="9"/>
      <c r="U140" s="9"/>
      <c r="V140" s="9"/>
    </row>
    <row r="141" spans="20:22" x14ac:dyDescent="0.25">
      <c r="T141" s="9"/>
      <c r="U141" s="9"/>
      <c r="V141" s="9"/>
    </row>
    <row r="142" spans="20:22" x14ac:dyDescent="0.25">
      <c r="T142" s="9"/>
      <c r="U142" s="9"/>
      <c r="V142" s="9"/>
    </row>
    <row r="143" spans="20:22" x14ac:dyDescent="0.25">
      <c r="T143" s="9"/>
      <c r="U143" s="9"/>
      <c r="V143" s="9"/>
    </row>
    <row r="144" spans="20:22" x14ac:dyDescent="0.25">
      <c r="T144" s="9"/>
      <c r="U144" s="9"/>
      <c r="V144" s="9"/>
    </row>
    <row r="145" spans="20:22" x14ac:dyDescent="0.25">
      <c r="T145" s="9"/>
      <c r="U145" s="9"/>
      <c r="V145" s="9"/>
    </row>
    <row r="146" spans="20:22" x14ac:dyDescent="0.25">
      <c r="T146" s="9"/>
      <c r="U146" s="9"/>
      <c r="V146" s="9"/>
    </row>
    <row r="147" spans="20:22" x14ac:dyDescent="0.25">
      <c r="T147" s="9"/>
      <c r="U147" s="9"/>
      <c r="V147" s="9"/>
    </row>
    <row r="148" spans="20:22" x14ac:dyDescent="0.25">
      <c r="T148" s="9"/>
      <c r="U148" s="9"/>
      <c r="V148" s="9"/>
    </row>
    <row r="149" spans="20:22" x14ac:dyDescent="0.25">
      <c r="T149" s="9"/>
      <c r="U149" s="9"/>
      <c r="V149" s="9"/>
    </row>
    <row r="150" spans="20:22" x14ac:dyDescent="0.25">
      <c r="T150" s="9"/>
      <c r="U150" s="9"/>
      <c r="V150" s="9"/>
    </row>
    <row r="151" spans="20:22" x14ac:dyDescent="0.25">
      <c r="T151" s="9"/>
      <c r="U151" s="9"/>
      <c r="V151" s="9"/>
    </row>
    <row r="152" spans="20:22" x14ac:dyDescent="0.25">
      <c r="T152" s="9"/>
      <c r="U152" s="9"/>
      <c r="V152" s="9"/>
    </row>
    <row r="153" spans="20:22" x14ac:dyDescent="0.25">
      <c r="T153" s="9"/>
      <c r="U153" s="9"/>
      <c r="V153" s="9"/>
    </row>
    <row r="154" spans="20:22" x14ac:dyDescent="0.25">
      <c r="T154" s="9"/>
      <c r="U154" s="9"/>
      <c r="V154" s="9"/>
    </row>
    <row r="155" spans="20:22" x14ac:dyDescent="0.25">
      <c r="T155" s="9"/>
      <c r="U155" s="9"/>
      <c r="V155" s="9"/>
    </row>
    <row r="156" spans="20:22" x14ac:dyDescent="0.25">
      <c r="T156" s="9"/>
      <c r="U156" s="9"/>
      <c r="V156" s="9"/>
    </row>
    <row r="157" spans="20:22" x14ac:dyDescent="0.25">
      <c r="T157" s="9"/>
      <c r="U157" s="9"/>
      <c r="V157" s="9"/>
    </row>
    <row r="158" spans="20:22" x14ac:dyDescent="0.25">
      <c r="T158" s="9"/>
      <c r="U158" s="9"/>
      <c r="V158" s="9"/>
    </row>
    <row r="159" spans="20:22" x14ac:dyDescent="0.25">
      <c r="T159" s="9"/>
      <c r="U159" s="9"/>
      <c r="V159" s="9"/>
    </row>
    <row r="160" spans="20:22" x14ac:dyDescent="0.25">
      <c r="T160" s="9"/>
      <c r="U160" s="9"/>
      <c r="V160" s="9"/>
    </row>
    <row r="161" spans="20:22" x14ac:dyDescent="0.25">
      <c r="T161" s="9"/>
      <c r="U161" s="9"/>
      <c r="V161" s="9"/>
    </row>
    <row r="162" spans="20:22" x14ac:dyDescent="0.25">
      <c r="T162" s="9"/>
      <c r="U162" s="9"/>
      <c r="V162" s="9"/>
    </row>
    <row r="163" spans="20:22" x14ac:dyDescent="0.25">
      <c r="T163" s="9"/>
      <c r="U163" s="9"/>
      <c r="V163" s="9"/>
    </row>
    <row r="164" spans="20:22" x14ac:dyDescent="0.25">
      <c r="T164" s="9"/>
      <c r="U164" s="9"/>
      <c r="V164" s="9"/>
    </row>
    <row r="165" spans="20:22" x14ac:dyDescent="0.25">
      <c r="T165" s="9"/>
      <c r="U165" s="9"/>
      <c r="V165" s="9"/>
    </row>
    <row r="166" spans="20:22" x14ac:dyDescent="0.25">
      <c r="T166" s="9"/>
      <c r="U166" s="9"/>
      <c r="V166" s="9"/>
    </row>
    <row r="167" spans="20:22" x14ac:dyDescent="0.25">
      <c r="T167" s="9"/>
      <c r="U167" s="9"/>
      <c r="V167" s="9"/>
    </row>
    <row r="168" spans="20:22" x14ac:dyDescent="0.25">
      <c r="T168" s="9"/>
      <c r="U168" s="9"/>
      <c r="V168" s="9"/>
    </row>
    <row r="169" spans="20:22" x14ac:dyDescent="0.25">
      <c r="T169" s="9"/>
      <c r="U169" s="9"/>
      <c r="V169" s="9"/>
    </row>
    <row r="170" spans="20:22" x14ac:dyDescent="0.25">
      <c r="T170" s="9"/>
      <c r="U170" s="9"/>
      <c r="V170" s="9"/>
    </row>
    <row r="171" spans="20:22" x14ac:dyDescent="0.25">
      <c r="T171" s="9"/>
      <c r="U171" s="9"/>
      <c r="V171" s="9"/>
    </row>
    <row r="172" spans="20:22" x14ac:dyDescent="0.25">
      <c r="T172" s="9"/>
      <c r="U172" s="9"/>
      <c r="V172" s="9"/>
    </row>
    <row r="173" spans="20:22" x14ac:dyDescent="0.25">
      <c r="T173" s="9"/>
      <c r="U173" s="9"/>
      <c r="V173" s="9"/>
    </row>
    <row r="174" spans="20:22" x14ac:dyDescent="0.25">
      <c r="T174" s="9"/>
      <c r="U174" s="9"/>
      <c r="V174" s="9"/>
    </row>
    <row r="175" spans="20:22" x14ac:dyDescent="0.25">
      <c r="T175" s="9"/>
      <c r="U175" s="9"/>
      <c r="V175" s="9"/>
    </row>
    <row r="176" spans="20:22" x14ac:dyDescent="0.25">
      <c r="T176" s="9"/>
      <c r="U176" s="9"/>
      <c r="V176" s="9"/>
    </row>
    <row r="177" spans="20:22" x14ac:dyDescent="0.25">
      <c r="T177" s="9"/>
      <c r="U177" s="9"/>
      <c r="V177" s="9"/>
    </row>
    <row r="178" spans="20:22" x14ac:dyDescent="0.25">
      <c r="T178" s="9"/>
      <c r="U178" s="9"/>
      <c r="V178" s="9"/>
    </row>
    <row r="179" spans="20:22" x14ac:dyDescent="0.25">
      <c r="T179" s="9"/>
      <c r="U179" s="9"/>
      <c r="V179" s="9"/>
    </row>
    <row r="180" spans="20:22" x14ac:dyDescent="0.25">
      <c r="T180" s="9"/>
      <c r="U180" s="9"/>
      <c r="V180" s="9"/>
    </row>
    <row r="181" spans="20:22" x14ac:dyDescent="0.25">
      <c r="T181" s="9"/>
      <c r="U181" s="9"/>
      <c r="V181" s="9"/>
    </row>
    <row r="182" spans="20:22" x14ac:dyDescent="0.25">
      <c r="T182" s="9"/>
      <c r="U182" s="9"/>
      <c r="V182" s="9"/>
    </row>
    <row r="183" spans="20:22" x14ac:dyDescent="0.25">
      <c r="T183" s="9"/>
      <c r="U183" s="9"/>
      <c r="V183" s="9"/>
    </row>
    <row r="184" spans="20:22" x14ac:dyDescent="0.25">
      <c r="T184" s="9"/>
      <c r="U184" s="9"/>
      <c r="V184" s="9"/>
    </row>
    <row r="185" spans="20:22" x14ac:dyDescent="0.25">
      <c r="T185" s="9"/>
      <c r="U185" s="9"/>
      <c r="V185" s="9"/>
    </row>
    <row r="186" spans="20:22" x14ac:dyDescent="0.25">
      <c r="T186" s="9"/>
      <c r="U186" s="9"/>
      <c r="V186" s="9"/>
    </row>
    <row r="187" spans="20:22" x14ac:dyDescent="0.25">
      <c r="T187" s="9"/>
      <c r="U187" s="9"/>
      <c r="V187" s="9"/>
    </row>
    <row r="188" spans="20:22" x14ac:dyDescent="0.25">
      <c r="T188" s="9"/>
      <c r="U188" s="9"/>
      <c r="V188" s="9"/>
    </row>
    <row r="189" spans="20:22" x14ac:dyDescent="0.25">
      <c r="T189" s="9"/>
      <c r="U189" s="9"/>
      <c r="V189" s="9"/>
    </row>
    <row r="190" spans="20:22" x14ac:dyDescent="0.25">
      <c r="T190" s="9"/>
      <c r="U190" s="9"/>
      <c r="V190" s="9"/>
    </row>
    <row r="191" spans="20:22" x14ac:dyDescent="0.25">
      <c r="T191" s="9"/>
      <c r="U191" s="9"/>
      <c r="V191" s="9"/>
    </row>
    <row r="192" spans="20:22" x14ac:dyDescent="0.25">
      <c r="T192" s="9"/>
      <c r="U192" s="9"/>
      <c r="V192" s="9"/>
    </row>
    <row r="193" spans="20:22" x14ac:dyDescent="0.25">
      <c r="T193" s="9"/>
      <c r="U193" s="9"/>
      <c r="V193" s="9"/>
    </row>
    <row r="194" spans="20:22" x14ac:dyDescent="0.25">
      <c r="T194" s="9"/>
      <c r="U194" s="9"/>
      <c r="V194" s="9"/>
    </row>
    <row r="195" spans="20:22" x14ac:dyDescent="0.25">
      <c r="T195" s="9"/>
      <c r="U195" s="9"/>
      <c r="V195" s="9"/>
    </row>
    <row r="196" spans="20:22" x14ac:dyDescent="0.25">
      <c r="T196" s="9"/>
      <c r="U196" s="9"/>
      <c r="V196" s="9"/>
    </row>
    <row r="197" spans="20:22" x14ac:dyDescent="0.25">
      <c r="T197" s="9"/>
      <c r="U197" s="9"/>
      <c r="V197" s="9"/>
    </row>
    <row r="198" spans="20:22" x14ac:dyDescent="0.25">
      <c r="T198" s="9"/>
      <c r="U198" s="9"/>
      <c r="V198" s="9"/>
    </row>
    <row r="199" spans="20:22" x14ac:dyDescent="0.25">
      <c r="T199" s="9"/>
      <c r="U199" s="9"/>
      <c r="V199" s="9"/>
    </row>
    <row r="200" spans="20:22" x14ac:dyDescent="0.25">
      <c r="T200" s="9"/>
      <c r="U200" s="9"/>
      <c r="V200" s="9"/>
    </row>
    <row r="201" spans="20:22" x14ac:dyDescent="0.25">
      <c r="T201" s="9"/>
      <c r="U201" s="9"/>
      <c r="V201" s="9"/>
    </row>
    <row r="202" spans="20:22" x14ac:dyDescent="0.25">
      <c r="T202" s="9"/>
      <c r="U202" s="9"/>
      <c r="V202" s="9"/>
    </row>
    <row r="203" spans="20:22" x14ac:dyDescent="0.25">
      <c r="T203" s="9"/>
      <c r="U203" s="9"/>
      <c r="V203" s="9"/>
    </row>
    <row r="204" spans="20:22" x14ac:dyDescent="0.25">
      <c r="T204" s="9"/>
      <c r="U204" s="9"/>
      <c r="V204" s="9"/>
    </row>
    <row r="205" spans="20:22" x14ac:dyDescent="0.25">
      <c r="T205" s="9"/>
      <c r="U205" s="9"/>
      <c r="V205" s="9"/>
    </row>
    <row r="206" spans="20:22" x14ac:dyDescent="0.25">
      <c r="T206" s="9"/>
      <c r="U206" s="9"/>
      <c r="V206" s="9"/>
    </row>
    <row r="207" spans="20:22" x14ac:dyDescent="0.25">
      <c r="T207" s="9"/>
      <c r="U207" s="9"/>
      <c r="V207" s="9"/>
    </row>
    <row r="208" spans="20:22" x14ac:dyDescent="0.25">
      <c r="T208" s="9"/>
      <c r="U208" s="9"/>
      <c r="V208" s="9"/>
    </row>
    <row r="209" spans="20:22" x14ac:dyDescent="0.25">
      <c r="T209" s="9"/>
      <c r="U209" s="9"/>
      <c r="V209" s="9"/>
    </row>
    <row r="210" spans="20:22" x14ac:dyDescent="0.25">
      <c r="T210" s="9"/>
      <c r="U210" s="9"/>
      <c r="V210" s="9"/>
    </row>
    <row r="211" spans="20:22" x14ac:dyDescent="0.25">
      <c r="T211" s="9"/>
      <c r="U211" s="9"/>
      <c r="V211" s="9"/>
    </row>
    <row r="212" spans="20:22" x14ac:dyDescent="0.25">
      <c r="T212" s="9"/>
      <c r="U212" s="9"/>
      <c r="V212" s="9"/>
    </row>
    <row r="213" spans="20:22" x14ac:dyDescent="0.25">
      <c r="T213" s="9"/>
      <c r="U213" s="9"/>
      <c r="V213" s="9"/>
    </row>
    <row r="214" spans="20:22" x14ac:dyDescent="0.25">
      <c r="T214" s="9"/>
      <c r="U214" s="9"/>
      <c r="V214" s="9"/>
    </row>
    <row r="215" spans="20:22" x14ac:dyDescent="0.25">
      <c r="T215" s="9"/>
      <c r="U215" s="9"/>
      <c r="V215" s="9"/>
    </row>
    <row r="216" spans="20:22" x14ac:dyDescent="0.25">
      <c r="T216" s="9"/>
      <c r="U216" s="9"/>
      <c r="V216" s="9"/>
    </row>
    <row r="217" spans="20:22" x14ac:dyDescent="0.25">
      <c r="T217" s="9"/>
      <c r="U217" s="9"/>
      <c r="V217" s="9"/>
    </row>
    <row r="218" spans="20:22" x14ac:dyDescent="0.25">
      <c r="T218" s="9"/>
      <c r="U218" s="9"/>
      <c r="V218" s="9"/>
    </row>
    <row r="219" spans="20:22" x14ac:dyDescent="0.25">
      <c r="T219" s="9"/>
      <c r="U219" s="9"/>
      <c r="V219" s="9"/>
    </row>
    <row r="220" spans="20:22" x14ac:dyDescent="0.25">
      <c r="T220" s="9"/>
      <c r="U220" s="9"/>
      <c r="V220" s="9"/>
    </row>
    <row r="221" spans="20:22" x14ac:dyDescent="0.25">
      <c r="T221" s="9"/>
      <c r="U221" s="9"/>
      <c r="V221" s="9"/>
    </row>
    <row r="222" spans="20:22" x14ac:dyDescent="0.25">
      <c r="T222" s="9"/>
      <c r="U222" s="9"/>
      <c r="V222" s="9"/>
    </row>
    <row r="223" spans="20:22" x14ac:dyDescent="0.25">
      <c r="T223" s="9"/>
      <c r="U223" s="9"/>
      <c r="V223" s="9"/>
    </row>
    <row r="224" spans="20:22" x14ac:dyDescent="0.25">
      <c r="T224" s="9"/>
      <c r="U224" s="9"/>
      <c r="V224" s="9"/>
    </row>
    <row r="225" spans="20:22" x14ac:dyDescent="0.25">
      <c r="T225" s="9"/>
      <c r="U225" s="9"/>
      <c r="V225" s="9"/>
    </row>
    <row r="226" spans="20:22" x14ac:dyDescent="0.25">
      <c r="T226" s="9"/>
      <c r="U226" s="9"/>
      <c r="V226" s="9"/>
    </row>
    <row r="227" spans="20:22" x14ac:dyDescent="0.25">
      <c r="T227" s="9"/>
      <c r="U227" s="9"/>
      <c r="V227" s="9"/>
    </row>
    <row r="228" spans="20:22" x14ac:dyDescent="0.25">
      <c r="T228" s="9"/>
      <c r="U228" s="9"/>
      <c r="V228" s="9"/>
    </row>
    <row r="229" spans="20:22" x14ac:dyDescent="0.25">
      <c r="T229" s="9"/>
      <c r="U229" s="9"/>
      <c r="V229" s="9"/>
    </row>
    <row r="230" spans="20:22" x14ac:dyDescent="0.25">
      <c r="T230" s="9"/>
      <c r="U230" s="9"/>
      <c r="V230" s="9"/>
    </row>
    <row r="231" spans="20:22" x14ac:dyDescent="0.25">
      <c r="T231" s="9"/>
      <c r="U231" s="9"/>
      <c r="V231" s="9"/>
    </row>
    <row r="232" spans="20:22" x14ac:dyDescent="0.25">
      <c r="T232" s="9"/>
      <c r="U232" s="9"/>
      <c r="V232" s="9"/>
    </row>
    <row r="233" spans="20:22" x14ac:dyDescent="0.25">
      <c r="T233" s="9"/>
      <c r="U233" s="9"/>
      <c r="V233" s="9"/>
    </row>
    <row r="234" spans="20:22" x14ac:dyDescent="0.25">
      <c r="T234" s="9"/>
      <c r="U234" s="9"/>
      <c r="V234" s="9"/>
    </row>
    <row r="235" spans="20:22" x14ac:dyDescent="0.25">
      <c r="T235" s="9"/>
      <c r="U235" s="9"/>
      <c r="V235" s="9"/>
    </row>
    <row r="236" spans="20:22" x14ac:dyDescent="0.25">
      <c r="T236" s="9"/>
      <c r="U236" s="9"/>
      <c r="V236" s="9"/>
    </row>
    <row r="237" spans="20:22" x14ac:dyDescent="0.25">
      <c r="T237" s="9"/>
      <c r="U237" s="9"/>
      <c r="V237" s="9"/>
    </row>
    <row r="238" spans="20:22" x14ac:dyDescent="0.25">
      <c r="T238" s="9"/>
      <c r="U238" s="9"/>
      <c r="V238" s="9"/>
    </row>
    <row r="239" spans="20:22" x14ac:dyDescent="0.25">
      <c r="T239" s="9"/>
      <c r="U239" s="9"/>
      <c r="V239" s="9"/>
    </row>
    <row r="240" spans="20:22" x14ac:dyDescent="0.25">
      <c r="T240" s="9"/>
      <c r="U240" s="9"/>
      <c r="V240" s="9"/>
    </row>
    <row r="241" spans="20:22" x14ac:dyDescent="0.25">
      <c r="T241" s="9"/>
      <c r="U241" s="9"/>
      <c r="V241" s="9"/>
    </row>
    <row r="242" spans="20:22" x14ac:dyDescent="0.25">
      <c r="T242" s="9"/>
      <c r="U242" s="9"/>
      <c r="V242" s="9"/>
    </row>
    <row r="243" spans="20:22" x14ac:dyDescent="0.25">
      <c r="T243" s="9"/>
      <c r="U243" s="9"/>
      <c r="V243" s="9"/>
    </row>
    <row r="244" spans="20:22" x14ac:dyDescent="0.25">
      <c r="T244" s="9"/>
      <c r="U244" s="9"/>
      <c r="V244" s="9"/>
    </row>
    <row r="245" spans="20:22" x14ac:dyDescent="0.25">
      <c r="T245" s="9"/>
      <c r="U245" s="9"/>
      <c r="V245" s="9"/>
    </row>
    <row r="246" spans="20:22" x14ac:dyDescent="0.25">
      <c r="T246" s="9"/>
      <c r="U246" s="9"/>
      <c r="V246" s="9"/>
    </row>
    <row r="247" spans="20:22" x14ac:dyDescent="0.25">
      <c r="T247" s="9"/>
      <c r="U247" s="9"/>
      <c r="V247" s="9"/>
    </row>
    <row r="248" spans="20:22" x14ac:dyDescent="0.25">
      <c r="T248" s="9"/>
      <c r="U248" s="9"/>
      <c r="V248" s="9"/>
    </row>
    <row r="249" spans="20:22" x14ac:dyDescent="0.25">
      <c r="T249" s="9"/>
      <c r="U249" s="9"/>
      <c r="V249" s="9"/>
    </row>
    <row r="250" spans="20:22" x14ac:dyDescent="0.25">
      <c r="T250" s="9"/>
      <c r="U250" s="9"/>
      <c r="V250" s="9"/>
    </row>
    <row r="251" spans="20:22" x14ac:dyDescent="0.25">
      <c r="T251" s="9"/>
      <c r="U251" s="9"/>
      <c r="V251" s="9"/>
    </row>
    <row r="252" spans="20:22" x14ac:dyDescent="0.25">
      <c r="T252" s="9"/>
      <c r="U252" s="9"/>
      <c r="V252" s="9"/>
    </row>
    <row r="253" spans="20:22" x14ac:dyDescent="0.25">
      <c r="T253" s="9"/>
      <c r="U253" s="9"/>
      <c r="V253" s="9"/>
    </row>
    <row r="254" spans="20:22" x14ac:dyDescent="0.25">
      <c r="T254" s="9"/>
      <c r="U254" s="9"/>
      <c r="V254" s="9"/>
    </row>
    <row r="255" spans="20:22" x14ac:dyDescent="0.25">
      <c r="T255" s="9"/>
      <c r="U255" s="9"/>
      <c r="V255" s="9"/>
    </row>
    <row r="256" spans="20:22" x14ac:dyDescent="0.25">
      <c r="T256" s="9"/>
      <c r="U256" s="9"/>
      <c r="V256" s="9"/>
    </row>
    <row r="257" spans="20:22" x14ac:dyDescent="0.25">
      <c r="T257" s="9"/>
      <c r="U257" s="9"/>
      <c r="V257" s="9"/>
    </row>
    <row r="258" spans="20:22" x14ac:dyDescent="0.25">
      <c r="T258" s="9"/>
      <c r="U258" s="9"/>
      <c r="V258" s="9"/>
    </row>
    <row r="259" spans="20:22" x14ac:dyDescent="0.25">
      <c r="T259" s="9"/>
      <c r="U259" s="9"/>
      <c r="V259" s="9"/>
    </row>
    <row r="260" spans="20:22" x14ac:dyDescent="0.25">
      <c r="T260" s="9"/>
      <c r="U260" s="9"/>
      <c r="V260" s="9"/>
    </row>
    <row r="261" spans="20:22" x14ac:dyDescent="0.25">
      <c r="T261" s="9"/>
      <c r="U261" s="9"/>
      <c r="V261" s="9"/>
    </row>
    <row r="262" spans="20:22" x14ac:dyDescent="0.25">
      <c r="T262" s="9"/>
      <c r="U262" s="9"/>
      <c r="V262" s="9"/>
    </row>
    <row r="263" spans="20:22" x14ac:dyDescent="0.25">
      <c r="T263" s="9"/>
      <c r="U263" s="9"/>
      <c r="V263" s="9"/>
    </row>
    <row r="264" spans="20:22" x14ac:dyDescent="0.25">
      <c r="T264" s="9"/>
      <c r="U264" s="9"/>
      <c r="V264" s="9"/>
    </row>
    <row r="265" spans="20:22" x14ac:dyDescent="0.25">
      <c r="T265" s="9"/>
      <c r="U265" s="9"/>
      <c r="V265" s="9"/>
    </row>
    <row r="266" spans="20:22" x14ac:dyDescent="0.25">
      <c r="T266" s="9"/>
      <c r="U266" s="9"/>
      <c r="V266" s="9"/>
    </row>
    <row r="267" spans="20:22" x14ac:dyDescent="0.25">
      <c r="T267" s="9"/>
      <c r="U267" s="9"/>
      <c r="V267" s="9"/>
    </row>
    <row r="268" spans="20:22" x14ac:dyDescent="0.25">
      <c r="T268" s="9"/>
      <c r="U268" s="9"/>
      <c r="V268" s="9"/>
    </row>
    <row r="269" spans="20:22" x14ac:dyDescent="0.25">
      <c r="T269" s="9"/>
      <c r="U269" s="9"/>
      <c r="V269" s="9"/>
    </row>
    <row r="270" spans="20:22" x14ac:dyDescent="0.25">
      <c r="T270" s="9"/>
      <c r="U270" s="9"/>
      <c r="V270" s="9"/>
    </row>
    <row r="271" spans="20:22" x14ac:dyDescent="0.25">
      <c r="T271" s="9"/>
      <c r="U271" s="9"/>
      <c r="V271" s="9"/>
    </row>
    <row r="272" spans="20:22" x14ac:dyDescent="0.25">
      <c r="T272" s="9"/>
      <c r="U272" s="9"/>
      <c r="V272" s="9"/>
    </row>
    <row r="273" spans="20:22" x14ac:dyDescent="0.25">
      <c r="T273" s="9"/>
      <c r="U273" s="9"/>
      <c r="V273" s="9"/>
    </row>
    <row r="274" spans="20:22" x14ac:dyDescent="0.25">
      <c r="T274" s="9"/>
      <c r="U274" s="9"/>
      <c r="V274" s="9"/>
    </row>
    <row r="275" spans="20:22" x14ac:dyDescent="0.25">
      <c r="T275" s="9"/>
      <c r="U275" s="9"/>
      <c r="V275" s="9"/>
    </row>
    <row r="276" spans="20:22" x14ac:dyDescent="0.25">
      <c r="T276" s="9"/>
      <c r="U276" s="9"/>
      <c r="V276" s="9"/>
    </row>
    <row r="277" spans="20:22" x14ac:dyDescent="0.25">
      <c r="T277" s="9"/>
      <c r="U277" s="9"/>
      <c r="V277" s="9"/>
    </row>
    <row r="278" spans="20:22" x14ac:dyDescent="0.25">
      <c r="T278" s="9"/>
      <c r="U278" s="9"/>
      <c r="V278" s="9"/>
    </row>
    <row r="279" spans="20:22" x14ac:dyDescent="0.25">
      <c r="T279" s="9"/>
      <c r="U279" s="9"/>
      <c r="V279" s="9"/>
    </row>
    <row r="280" spans="20:22" x14ac:dyDescent="0.25">
      <c r="T280" s="9"/>
      <c r="U280" s="9"/>
      <c r="V280" s="9"/>
    </row>
    <row r="281" spans="20:22" x14ac:dyDescent="0.25">
      <c r="T281" s="9"/>
      <c r="U281" s="9"/>
      <c r="V281" s="9"/>
    </row>
    <row r="282" spans="20:22" x14ac:dyDescent="0.25">
      <c r="T282" s="9"/>
      <c r="U282" s="9"/>
      <c r="V282" s="9"/>
    </row>
    <row r="283" spans="20:22" x14ac:dyDescent="0.25">
      <c r="T283" s="9"/>
      <c r="U283" s="9"/>
      <c r="V283" s="9"/>
    </row>
    <row r="284" spans="20:22" x14ac:dyDescent="0.25">
      <c r="T284" s="9"/>
      <c r="U284" s="9"/>
      <c r="V284" s="9"/>
    </row>
    <row r="285" spans="20:22" x14ac:dyDescent="0.25">
      <c r="T285" s="9"/>
      <c r="U285" s="9"/>
      <c r="V285" s="9"/>
    </row>
    <row r="286" spans="20:22" x14ac:dyDescent="0.25">
      <c r="T286" s="9"/>
      <c r="U286" s="9"/>
      <c r="V286" s="9"/>
    </row>
    <row r="287" spans="20:22" x14ac:dyDescent="0.25">
      <c r="T287" s="9"/>
      <c r="U287" s="9"/>
      <c r="V287" s="9"/>
    </row>
    <row r="288" spans="20:22" x14ac:dyDescent="0.25">
      <c r="T288" s="9"/>
      <c r="U288" s="9"/>
      <c r="V288" s="9"/>
    </row>
    <row r="289" spans="20:22" x14ac:dyDescent="0.25">
      <c r="T289" s="9"/>
      <c r="U289" s="9"/>
      <c r="V289" s="9"/>
    </row>
    <row r="290" spans="20:22" x14ac:dyDescent="0.25">
      <c r="T290" s="9"/>
      <c r="U290" s="9"/>
      <c r="V290" s="9"/>
    </row>
    <row r="291" spans="20:22" x14ac:dyDescent="0.25">
      <c r="T291" s="9"/>
      <c r="U291" s="9"/>
      <c r="V291" s="9"/>
    </row>
    <row r="292" spans="20:22" x14ac:dyDescent="0.25">
      <c r="T292" s="9"/>
      <c r="U292" s="9"/>
      <c r="V292" s="9"/>
    </row>
    <row r="293" spans="20:22" x14ac:dyDescent="0.25">
      <c r="T293" s="9"/>
      <c r="U293" s="9"/>
      <c r="V293" s="9"/>
    </row>
    <row r="294" spans="20:22" x14ac:dyDescent="0.25">
      <c r="T294" s="9"/>
      <c r="U294" s="9"/>
      <c r="V294" s="9"/>
    </row>
    <row r="295" spans="20:22" x14ac:dyDescent="0.25">
      <c r="T295" s="9"/>
      <c r="U295" s="9"/>
      <c r="V295" s="9"/>
    </row>
    <row r="296" spans="20:22" x14ac:dyDescent="0.25">
      <c r="T296" s="9"/>
      <c r="U296" s="9"/>
      <c r="V296" s="9"/>
    </row>
    <row r="297" spans="20:22" x14ac:dyDescent="0.25">
      <c r="T297" s="9"/>
      <c r="U297" s="9"/>
      <c r="V297" s="9"/>
    </row>
    <row r="298" spans="20:22" x14ac:dyDescent="0.25">
      <c r="T298" s="9"/>
      <c r="U298" s="9"/>
      <c r="V298" s="9"/>
    </row>
    <row r="299" spans="20:22" x14ac:dyDescent="0.25">
      <c r="T299" s="9"/>
      <c r="U299" s="9"/>
      <c r="V299" s="9"/>
    </row>
    <row r="300" spans="20:22" x14ac:dyDescent="0.25">
      <c r="T300" s="9"/>
      <c r="U300" s="9"/>
      <c r="V300" s="9"/>
    </row>
    <row r="301" spans="20:22" x14ac:dyDescent="0.25">
      <c r="T301" s="9"/>
      <c r="U301" s="9"/>
      <c r="V301" s="9"/>
    </row>
    <row r="302" spans="20:22" x14ac:dyDescent="0.25">
      <c r="T302" s="9"/>
      <c r="U302" s="9"/>
      <c r="V302" s="9"/>
    </row>
    <row r="303" spans="20:22" x14ac:dyDescent="0.25">
      <c r="T303" s="9"/>
      <c r="U303" s="9"/>
      <c r="V303" s="9"/>
    </row>
    <row r="304" spans="20:22" x14ac:dyDescent="0.25">
      <c r="T304" s="9"/>
      <c r="U304" s="9"/>
      <c r="V304" s="9"/>
    </row>
    <row r="305" spans="20:22" x14ac:dyDescent="0.25">
      <c r="T305" s="9"/>
      <c r="U305" s="9"/>
      <c r="V305" s="9"/>
    </row>
    <row r="306" spans="20:22" x14ac:dyDescent="0.25">
      <c r="T306" s="9"/>
      <c r="U306" s="9"/>
      <c r="V306" s="9"/>
    </row>
    <row r="307" spans="20:22" x14ac:dyDescent="0.25">
      <c r="T307" s="9"/>
      <c r="U307" s="9"/>
      <c r="V307" s="9"/>
    </row>
    <row r="308" spans="20:22" x14ac:dyDescent="0.25">
      <c r="T308" s="9"/>
      <c r="U308" s="9"/>
      <c r="V308" s="9"/>
    </row>
    <row r="309" spans="20:22" x14ac:dyDescent="0.25">
      <c r="T309" s="9"/>
      <c r="U309" s="9"/>
      <c r="V309" s="9"/>
    </row>
    <row r="310" spans="20:22" x14ac:dyDescent="0.25">
      <c r="T310" s="9"/>
      <c r="U310" s="9"/>
      <c r="V310" s="9"/>
    </row>
    <row r="311" spans="20:22" x14ac:dyDescent="0.25">
      <c r="T311" s="9"/>
      <c r="U311" s="9"/>
      <c r="V311" s="9"/>
    </row>
    <row r="312" spans="20:22" x14ac:dyDescent="0.25">
      <c r="T312" s="9"/>
      <c r="U312" s="9"/>
      <c r="V312" s="9"/>
    </row>
    <row r="313" spans="20:22" x14ac:dyDescent="0.25">
      <c r="T313" s="9"/>
      <c r="U313" s="9"/>
      <c r="V313" s="9"/>
    </row>
    <row r="314" spans="20:22" x14ac:dyDescent="0.25">
      <c r="T314" s="9"/>
      <c r="U314" s="9"/>
      <c r="V314" s="9"/>
    </row>
    <row r="315" spans="20:22" x14ac:dyDescent="0.25">
      <c r="T315" s="9"/>
      <c r="U315" s="9"/>
      <c r="V315" s="9"/>
    </row>
    <row r="316" spans="20:22" x14ac:dyDescent="0.25">
      <c r="T316" s="9"/>
      <c r="U316" s="9"/>
      <c r="V316" s="9"/>
    </row>
    <row r="317" spans="20:22" x14ac:dyDescent="0.25">
      <c r="T317" s="9"/>
      <c r="U317" s="9"/>
      <c r="V317" s="9"/>
    </row>
    <row r="318" spans="20:22" x14ac:dyDescent="0.25">
      <c r="T318" s="9"/>
      <c r="U318" s="9"/>
      <c r="V318" s="9"/>
    </row>
    <row r="319" spans="20:22" x14ac:dyDescent="0.25">
      <c r="T319" s="9"/>
      <c r="U319" s="9"/>
      <c r="V319" s="9"/>
    </row>
    <row r="320" spans="20:22" x14ac:dyDescent="0.25">
      <c r="T320" s="9"/>
      <c r="U320" s="9"/>
      <c r="V320" s="9"/>
    </row>
    <row r="321" spans="20:22" x14ac:dyDescent="0.25">
      <c r="T321" s="9"/>
      <c r="U321" s="9"/>
      <c r="V321" s="9"/>
    </row>
    <row r="322" spans="20:22" x14ac:dyDescent="0.25">
      <c r="T322" s="9"/>
      <c r="U322" s="9"/>
      <c r="V322" s="9"/>
    </row>
    <row r="323" spans="20:22" x14ac:dyDescent="0.25">
      <c r="T323" s="9"/>
      <c r="U323" s="9"/>
      <c r="V323" s="9"/>
    </row>
    <row r="324" spans="20:22" x14ac:dyDescent="0.25">
      <c r="T324" s="9"/>
      <c r="U324" s="9"/>
      <c r="V324" s="9"/>
    </row>
    <row r="325" spans="20:22" x14ac:dyDescent="0.25">
      <c r="T325" s="9"/>
      <c r="U325" s="9"/>
      <c r="V325" s="9"/>
    </row>
    <row r="326" spans="20:22" x14ac:dyDescent="0.25">
      <c r="T326" s="9"/>
      <c r="U326" s="9"/>
      <c r="V326" s="9"/>
    </row>
    <row r="327" spans="20:22" x14ac:dyDescent="0.25">
      <c r="T327" s="9"/>
      <c r="U327" s="9"/>
      <c r="V327" s="9"/>
    </row>
    <row r="328" spans="20:22" x14ac:dyDescent="0.25">
      <c r="T328" s="9"/>
      <c r="U328" s="9"/>
      <c r="V328" s="9"/>
    </row>
    <row r="329" spans="20:22" x14ac:dyDescent="0.25">
      <c r="T329" s="9"/>
      <c r="U329" s="9"/>
      <c r="V329" s="9"/>
    </row>
    <row r="330" spans="20:22" x14ac:dyDescent="0.25">
      <c r="T330" s="9"/>
      <c r="U330" s="9"/>
      <c r="V330" s="9"/>
    </row>
    <row r="331" spans="20:22" x14ac:dyDescent="0.25">
      <c r="T331" s="9"/>
      <c r="U331" s="9"/>
      <c r="V331" s="9"/>
    </row>
    <row r="332" spans="20:22" x14ac:dyDescent="0.25">
      <c r="T332" s="9"/>
      <c r="U332" s="9"/>
      <c r="V332" s="9"/>
    </row>
    <row r="333" spans="20:22" x14ac:dyDescent="0.25">
      <c r="T333" s="9"/>
      <c r="U333" s="9"/>
      <c r="V333" s="9"/>
    </row>
    <row r="334" spans="20:22" x14ac:dyDescent="0.25">
      <c r="T334" s="9"/>
      <c r="U334" s="9"/>
      <c r="V334" s="9"/>
    </row>
    <row r="335" spans="20:22" x14ac:dyDescent="0.25">
      <c r="T335" s="9"/>
      <c r="U335" s="9"/>
      <c r="V335" s="9"/>
    </row>
    <row r="336" spans="20:22" x14ac:dyDescent="0.25">
      <c r="T336" s="9"/>
      <c r="U336" s="9"/>
      <c r="V336" s="9"/>
    </row>
    <row r="337" spans="20:22" x14ac:dyDescent="0.25">
      <c r="T337" s="9"/>
      <c r="U337" s="9"/>
      <c r="V337" s="9"/>
    </row>
    <row r="338" spans="20:22" x14ac:dyDescent="0.25">
      <c r="T338" s="9"/>
      <c r="U338" s="9"/>
      <c r="V338" s="9"/>
    </row>
    <row r="339" spans="20:22" x14ac:dyDescent="0.25">
      <c r="T339" s="9"/>
      <c r="U339" s="9"/>
      <c r="V339" s="9"/>
    </row>
    <row r="340" spans="20:22" x14ac:dyDescent="0.25">
      <c r="T340" s="9"/>
      <c r="U340" s="9"/>
      <c r="V340" s="9"/>
    </row>
    <row r="341" spans="20:22" x14ac:dyDescent="0.25">
      <c r="T341" s="9"/>
      <c r="U341" s="9"/>
      <c r="V341" s="9"/>
    </row>
    <row r="342" spans="20:22" x14ac:dyDescent="0.25">
      <c r="T342" s="9"/>
      <c r="U342" s="9"/>
      <c r="V342" s="9"/>
    </row>
    <row r="343" spans="20:22" x14ac:dyDescent="0.25">
      <c r="T343" s="9"/>
      <c r="U343" s="9"/>
      <c r="V343" s="9"/>
    </row>
    <row r="344" spans="20:22" x14ac:dyDescent="0.25">
      <c r="T344" s="9"/>
      <c r="U344" s="9"/>
      <c r="V344" s="9"/>
    </row>
    <row r="345" spans="20:22" x14ac:dyDescent="0.25">
      <c r="T345" s="9"/>
      <c r="U345" s="9"/>
      <c r="V345" s="9"/>
    </row>
    <row r="346" spans="20:22" x14ac:dyDescent="0.25">
      <c r="T346" s="9"/>
      <c r="U346" s="9"/>
      <c r="V346" s="9"/>
    </row>
    <row r="347" spans="20:22" x14ac:dyDescent="0.25">
      <c r="T347" s="9"/>
      <c r="U347" s="9"/>
      <c r="V347" s="9"/>
    </row>
    <row r="348" spans="20:22" x14ac:dyDescent="0.25">
      <c r="T348" s="9"/>
      <c r="U348" s="9"/>
      <c r="V348" s="9"/>
    </row>
    <row r="349" spans="20:22" x14ac:dyDescent="0.25">
      <c r="T349" s="9"/>
      <c r="U349" s="9"/>
      <c r="V349" s="9"/>
    </row>
    <row r="350" spans="20:22" x14ac:dyDescent="0.25">
      <c r="T350" s="9"/>
      <c r="U350" s="9"/>
      <c r="V350" s="9"/>
    </row>
    <row r="351" spans="20:22" x14ac:dyDescent="0.25">
      <c r="T351" s="9"/>
      <c r="U351" s="9"/>
      <c r="V351" s="9"/>
    </row>
    <row r="352" spans="20:22" x14ac:dyDescent="0.25">
      <c r="T352" s="9"/>
      <c r="U352" s="9"/>
      <c r="V352" s="9"/>
    </row>
    <row r="353" spans="20:22" x14ac:dyDescent="0.25">
      <c r="T353" s="9"/>
      <c r="U353" s="9"/>
      <c r="V353" s="9"/>
    </row>
    <row r="354" spans="20:22" x14ac:dyDescent="0.25">
      <c r="T354" s="9"/>
      <c r="U354" s="9"/>
      <c r="V354" s="9"/>
    </row>
    <row r="355" spans="20:22" x14ac:dyDescent="0.25">
      <c r="T355" s="9"/>
      <c r="U355" s="9"/>
      <c r="V355" s="9"/>
    </row>
    <row r="356" spans="20:22" x14ac:dyDescent="0.25">
      <c r="T356" s="9"/>
      <c r="U356" s="9"/>
      <c r="V356" s="9"/>
    </row>
    <row r="357" spans="20:22" x14ac:dyDescent="0.25">
      <c r="T357" s="9"/>
      <c r="U357" s="9"/>
      <c r="V357" s="9"/>
    </row>
    <row r="358" spans="20:22" x14ac:dyDescent="0.25">
      <c r="T358" s="9"/>
      <c r="U358" s="9"/>
      <c r="V358" s="9"/>
    </row>
    <row r="359" spans="20:22" x14ac:dyDescent="0.25">
      <c r="T359" s="9"/>
      <c r="U359" s="9"/>
      <c r="V359" s="9"/>
    </row>
    <row r="360" spans="20:22" x14ac:dyDescent="0.25">
      <c r="T360" s="9"/>
      <c r="U360" s="9"/>
      <c r="V360" s="9"/>
    </row>
    <row r="361" spans="20:22" x14ac:dyDescent="0.25">
      <c r="T361" s="9"/>
      <c r="U361" s="9"/>
      <c r="V361" s="9"/>
    </row>
    <row r="362" spans="20:22" x14ac:dyDescent="0.25">
      <c r="T362" s="9"/>
      <c r="U362" s="9"/>
      <c r="V362" s="9"/>
    </row>
    <row r="363" spans="20:22" x14ac:dyDescent="0.25">
      <c r="T363" s="9"/>
      <c r="U363" s="9"/>
      <c r="V363" s="9"/>
    </row>
    <row r="364" spans="20:22" x14ac:dyDescent="0.25">
      <c r="T364" s="9"/>
      <c r="U364" s="9"/>
      <c r="V364" s="9"/>
    </row>
    <row r="365" spans="20:22" x14ac:dyDescent="0.25">
      <c r="T365" s="9"/>
      <c r="U365" s="9"/>
      <c r="V365" s="9"/>
    </row>
    <row r="366" spans="20:22" x14ac:dyDescent="0.25">
      <c r="T366" s="9"/>
      <c r="U366" s="9"/>
      <c r="V366" s="9"/>
    </row>
    <row r="367" spans="20:22" x14ac:dyDescent="0.25">
      <c r="T367" s="9"/>
      <c r="U367" s="9"/>
      <c r="V367" s="9"/>
    </row>
    <row r="368" spans="20:22" x14ac:dyDescent="0.25">
      <c r="T368" s="9"/>
      <c r="U368" s="9"/>
      <c r="V368" s="9"/>
    </row>
    <row r="369" spans="20:22" x14ac:dyDescent="0.25">
      <c r="T369" s="9"/>
      <c r="U369" s="9"/>
      <c r="V369" s="9"/>
    </row>
    <row r="370" spans="20:22" x14ac:dyDescent="0.25">
      <c r="T370" s="9"/>
      <c r="U370" s="9"/>
      <c r="V370" s="9"/>
    </row>
    <row r="371" spans="20:22" x14ac:dyDescent="0.25">
      <c r="T371" s="9"/>
      <c r="U371" s="9"/>
      <c r="V371" s="9"/>
    </row>
    <row r="372" spans="20:22" x14ac:dyDescent="0.25">
      <c r="T372" s="9"/>
      <c r="U372" s="9"/>
      <c r="V372" s="9"/>
    </row>
    <row r="373" spans="20:22" x14ac:dyDescent="0.25">
      <c r="T373" s="9"/>
      <c r="U373" s="9"/>
      <c r="V373" s="9"/>
    </row>
    <row r="374" spans="20:22" x14ac:dyDescent="0.25">
      <c r="T374" s="9"/>
      <c r="U374" s="9"/>
      <c r="V374" s="9"/>
    </row>
    <row r="375" spans="20:22" x14ac:dyDescent="0.25">
      <c r="T375" s="9"/>
      <c r="U375" s="9"/>
      <c r="V375" s="9"/>
    </row>
    <row r="376" spans="20:22" x14ac:dyDescent="0.25">
      <c r="T376" s="9"/>
      <c r="U376" s="9"/>
      <c r="V376" s="9"/>
    </row>
    <row r="377" spans="20:22" x14ac:dyDescent="0.25">
      <c r="T377" s="9"/>
      <c r="U377" s="9"/>
      <c r="V377" s="9"/>
    </row>
    <row r="378" spans="20:22" x14ac:dyDescent="0.25">
      <c r="T378" s="9"/>
      <c r="U378" s="9"/>
      <c r="V378" s="9"/>
    </row>
    <row r="379" spans="20:22" x14ac:dyDescent="0.25">
      <c r="T379" s="9"/>
      <c r="U379" s="9"/>
      <c r="V379" s="9"/>
    </row>
    <row r="380" spans="20:22" x14ac:dyDescent="0.25">
      <c r="T380" s="9"/>
      <c r="U380" s="9"/>
      <c r="V380" s="9"/>
    </row>
    <row r="381" spans="20:22" x14ac:dyDescent="0.25">
      <c r="T381" s="9"/>
      <c r="U381" s="9"/>
      <c r="V381" s="9"/>
    </row>
    <row r="382" spans="20:22" x14ac:dyDescent="0.25">
      <c r="T382" s="9"/>
      <c r="U382" s="9"/>
      <c r="V382" s="9"/>
    </row>
    <row r="383" spans="20:22" x14ac:dyDescent="0.25">
      <c r="T383" s="9"/>
      <c r="U383" s="9"/>
      <c r="V383" s="9"/>
    </row>
    <row r="384" spans="20:22" x14ac:dyDescent="0.25">
      <c r="T384" s="9"/>
      <c r="U384" s="9"/>
      <c r="V384" s="9"/>
    </row>
    <row r="385" spans="20:22" x14ac:dyDescent="0.25">
      <c r="T385" s="9"/>
      <c r="U385" s="9"/>
      <c r="V385" s="9"/>
    </row>
    <row r="386" spans="20:22" x14ac:dyDescent="0.25">
      <c r="T386" s="9"/>
      <c r="U386" s="9"/>
      <c r="V386" s="9"/>
    </row>
    <row r="387" spans="20:22" x14ac:dyDescent="0.25">
      <c r="T387" s="9"/>
      <c r="U387" s="9"/>
      <c r="V387" s="9"/>
    </row>
    <row r="388" spans="20:22" x14ac:dyDescent="0.25">
      <c r="T388" s="9"/>
      <c r="U388" s="9"/>
      <c r="V388" s="9"/>
    </row>
    <row r="389" spans="20:22" x14ac:dyDescent="0.25">
      <c r="T389" s="9"/>
      <c r="U389" s="9"/>
      <c r="V389" s="9"/>
    </row>
    <row r="390" spans="20:22" x14ac:dyDescent="0.25">
      <c r="T390" s="9"/>
      <c r="U390" s="9"/>
      <c r="V390" s="9"/>
    </row>
    <row r="391" spans="20:22" x14ac:dyDescent="0.25">
      <c r="T391" s="9"/>
      <c r="U391" s="9"/>
      <c r="V391" s="9"/>
    </row>
    <row r="392" spans="20:22" x14ac:dyDescent="0.25">
      <c r="T392" s="9"/>
      <c r="U392" s="9"/>
      <c r="V392" s="9"/>
    </row>
    <row r="393" spans="20:22" x14ac:dyDescent="0.25">
      <c r="T393" s="9"/>
      <c r="U393" s="9"/>
      <c r="V393" s="9"/>
    </row>
    <row r="394" spans="20:22" x14ac:dyDescent="0.25">
      <c r="T394" s="9"/>
      <c r="U394" s="9"/>
      <c r="V394" s="9"/>
    </row>
    <row r="395" spans="20:22" x14ac:dyDescent="0.25">
      <c r="T395" s="9"/>
      <c r="U395" s="9"/>
      <c r="V395" s="9"/>
    </row>
    <row r="396" spans="20:22" x14ac:dyDescent="0.25">
      <c r="T396" s="9"/>
      <c r="U396" s="9"/>
      <c r="V396" s="9"/>
    </row>
    <row r="397" spans="20:22" x14ac:dyDescent="0.25">
      <c r="T397" s="9"/>
      <c r="U397" s="9"/>
      <c r="V397" s="9"/>
    </row>
    <row r="398" spans="20:22" x14ac:dyDescent="0.25">
      <c r="T398" s="9"/>
      <c r="U398" s="9"/>
      <c r="V398" s="9"/>
    </row>
    <row r="399" spans="20:22" x14ac:dyDescent="0.25">
      <c r="T399" s="9"/>
      <c r="U399" s="9"/>
      <c r="V399" s="9"/>
    </row>
    <row r="400" spans="20:22" x14ac:dyDescent="0.25">
      <c r="T400" s="9"/>
      <c r="U400" s="9"/>
      <c r="V400" s="9"/>
    </row>
    <row r="401" spans="20:22" x14ac:dyDescent="0.25">
      <c r="T401" s="9"/>
      <c r="U401" s="9"/>
      <c r="V401" s="9"/>
    </row>
    <row r="402" spans="20:22" x14ac:dyDescent="0.25">
      <c r="T402" s="9"/>
      <c r="U402" s="9"/>
      <c r="V402" s="9"/>
    </row>
    <row r="403" spans="20:22" x14ac:dyDescent="0.25">
      <c r="T403" s="9"/>
      <c r="U403" s="9"/>
      <c r="V403" s="9"/>
    </row>
    <row r="404" spans="20:22" x14ac:dyDescent="0.25">
      <c r="T404" s="9"/>
      <c r="U404" s="9"/>
      <c r="V404" s="9"/>
    </row>
    <row r="405" spans="20:22" x14ac:dyDescent="0.25">
      <c r="T405" s="9"/>
      <c r="U405" s="9"/>
      <c r="V405" s="9"/>
    </row>
    <row r="406" spans="20:22" x14ac:dyDescent="0.25">
      <c r="T406" s="9"/>
      <c r="U406" s="9"/>
      <c r="V406" s="9"/>
    </row>
    <row r="407" spans="20:22" x14ac:dyDescent="0.25">
      <c r="T407" s="9"/>
      <c r="U407" s="9"/>
      <c r="V407" s="9"/>
    </row>
    <row r="408" spans="20:22" x14ac:dyDescent="0.25">
      <c r="T408" s="9"/>
      <c r="U408" s="9"/>
      <c r="V408" s="9"/>
    </row>
    <row r="409" spans="20:22" x14ac:dyDescent="0.25">
      <c r="T409" s="9"/>
      <c r="U409" s="9"/>
      <c r="V409" s="9"/>
    </row>
    <row r="410" spans="20:22" x14ac:dyDescent="0.25">
      <c r="T410" s="9"/>
      <c r="U410" s="9"/>
      <c r="V410" s="9"/>
    </row>
    <row r="411" spans="20:22" x14ac:dyDescent="0.25">
      <c r="T411" s="9"/>
      <c r="U411" s="9"/>
      <c r="V411" s="9"/>
    </row>
    <row r="412" spans="20:22" x14ac:dyDescent="0.25">
      <c r="T412" s="9"/>
      <c r="U412" s="9"/>
      <c r="V412" s="9"/>
    </row>
    <row r="413" spans="20:22" x14ac:dyDescent="0.25">
      <c r="T413" s="9"/>
      <c r="U413" s="9"/>
      <c r="V413" s="9"/>
    </row>
    <row r="414" spans="20:22" x14ac:dyDescent="0.25">
      <c r="T414" s="9"/>
      <c r="U414" s="9"/>
      <c r="V414" s="9"/>
    </row>
    <row r="415" spans="20:22" x14ac:dyDescent="0.25">
      <c r="T415" s="9"/>
      <c r="U415" s="9"/>
      <c r="V415" s="9"/>
    </row>
    <row r="416" spans="20:22" x14ac:dyDescent="0.25">
      <c r="T416" s="9"/>
      <c r="U416" s="9"/>
      <c r="V416" s="9"/>
    </row>
    <row r="417" spans="20:22" x14ac:dyDescent="0.25">
      <c r="T417" s="9"/>
      <c r="U417" s="9"/>
      <c r="V417" s="9"/>
    </row>
    <row r="418" spans="20:22" x14ac:dyDescent="0.25">
      <c r="T418" s="9"/>
      <c r="U418" s="9"/>
      <c r="V418" s="9"/>
    </row>
    <row r="419" spans="20:22" x14ac:dyDescent="0.25">
      <c r="T419" s="9"/>
      <c r="U419" s="9"/>
      <c r="V419" s="9"/>
    </row>
    <row r="420" spans="20:22" x14ac:dyDescent="0.25">
      <c r="T420" s="9"/>
      <c r="U420" s="9"/>
      <c r="V420" s="9"/>
    </row>
    <row r="421" spans="20:22" x14ac:dyDescent="0.25">
      <c r="T421" s="9"/>
      <c r="U421" s="9"/>
      <c r="V421" s="9"/>
    </row>
    <row r="422" spans="20:22" x14ac:dyDescent="0.25">
      <c r="T422" s="9"/>
      <c r="U422" s="9"/>
      <c r="V422" s="9"/>
    </row>
    <row r="423" spans="20:22" x14ac:dyDescent="0.25">
      <c r="T423" s="9"/>
      <c r="U423" s="9"/>
      <c r="V423" s="9"/>
    </row>
    <row r="424" spans="20:22" x14ac:dyDescent="0.25">
      <c r="T424" s="9"/>
      <c r="U424" s="9"/>
      <c r="V424" s="9"/>
    </row>
    <row r="425" spans="20:22" x14ac:dyDescent="0.25">
      <c r="T425" s="9"/>
      <c r="U425" s="9"/>
      <c r="V425" s="9"/>
    </row>
    <row r="426" spans="20:22" x14ac:dyDescent="0.25">
      <c r="T426" s="9"/>
      <c r="U426" s="9"/>
      <c r="V426" s="9"/>
    </row>
    <row r="427" spans="20:22" x14ac:dyDescent="0.25">
      <c r="T427" s="9"/>
      <c r="U427" s="9"/>
      <c r="V427" s="9"/>
    </row>
    <row r="428" spans="20:22" x14ac:dyDescent="0.25">
      <c r="T428" s="9"/>
      <c r="U428" s="9"/>
      <c r="V428" s="9"/>
    </row>
    <row r="429" spans="20:22" x14ac:dyDescent="0.25">
      <c r="T429" s="9"/>
      <c r="U429" s="9"/>
      <c r="V429" s="9"/>
    </row>
    <row r="430" spans="20:22" x14ac:dyDescent="0.25">
      <c r="T430" s="9"/>
      <c r="U430" s="9"/>
      <c r="V430" s="9"/>
    </row>
    <row r="431" spans="20:22" x14ac:dyDescent="0.25">
      <c r="T431" s="9"/>
      <c r="U431" s="9"/>
      <c r="V431" s="9"/>
    </row>
    <row r="432" spans="20:22" x14ac:dyDescent="0.25">
      <c r="T432" s="9"/>
      <c r="U432" s="9"/>
      <c r="V432" s="9"/>
    </row>
    <row r="433" spans="20:22" x14ac:dyDescent="0.25">
      <c r="T433" s="9"/>
      <c r="U433" s="9"/>
      <c r="V433" s="9"/>
    </row>
    <row r="434" spans="20:22" x14ac:dyDescent="0.25">
      <c r="T434" s="9"/>
      <c r="U434" s="9"/>
      <c r="V434" s="9"/>
    </row>
    <row r="435" spans="20:22" x14ac:dyDescent="0.25">
      <c r="T435" s="9"/>
      <c r="U435" s="9"/>
      <c r="V435" s="9"/>
    </row>
    <row r="436" spans="20:22" x14ac:dyDescent="0.25">
      <c r="T436" s="9"/>
      <c r="U436" s="9"/>
      <c r="V436" s="9"/>
    </row>
    <row r="437" spans="20:22" x14ac:dyDescent="0.25">
      <c r="T437" s="9"/>
      <c r="U437" s="9"/>
      <c r="V437" s="9"/>
    </row>
    <row r="438" spans="20:22" x14ac:dyDescent="0.25">
      <c r="T438" s="9"/>
      <c r="U438" s="9"/>
      <c r="V438" s="9"/>
    </row>
    <row r="439" spans="20:22" x14ac:dyDescent="0.25">
      <c r="T439" s="9"/>
      <c r="U439" s="9"/>
      <c r="V439" s="9"/>
    </row>
    <row r="440" spans="20:22" x14ac:dyDescent="0.25">
      <c r="T440" s="9"/>
      <c r="U440" s="9"/>
      <c r="V440" s="9"/>
    </row>
    <row r="441" spans="20:22" x14ac:dyDescent="0.25">
      <c r="T441" s="9"/>
      <c r="U441" s="9"/>
      <c r="V441" s="9"/>
    </row>
    <row r="442" spans="20:22" x14ac:dyDescent="0.25">
      <c r="T442" s="9"/>
      <c r="U442" s="9"/>
      <c r="V442" s="9"/>
    </row>
    <row r="443" spans="20:22" x14ac:dyDescent="0.25">
      <c r="T443" s="9"/>
      <c r="U443" s="9"/>
      <c r="V443" s="9"/>
    </row>
    <row r="444" spans="20:22" x14ac:dyDescent="0.25">
      <c r="T444" s="9"/>
      <c r="U444" s="9"/>
      <c r="V444" s="9"/>
    </row>
    <row r="445" spans="20:22" x14ac:dyDescent="0.25">
      <c r="T445" s="9"/>
      <c r="U445" s="9"/>
      <c r="V445" s="9"/>
    </row>
    <row r="446" spans="20:22" x14ac:dyDescent="0.25">
      <c r="T446" s="9"/>
      <c r="U446" s="9"/>
      <c r="V446" s="9"/>
    </row>
    <row r="447" spans="20:22" x14ac:dyDescent="0.25">
      <c r="T447" s="9"/>
      <c r="U447" s="9"/>
      <c r="V447" s="9"/>
    </row>
    <row r="448" spans="20:22" x14ac:dyDescent="0.25">
      <c r="T448" s="9"/>
      <c r="U448" s="9"/>
      <c r="V448" s="9"/>
    </row>
    <row r="449" spans="20:22" x14ac:dyDescent="0.25">
      <c r="T449" s="9"/>
      <c r="U449" s="9"/>
      <c r="V449" s="9"/>
    </row>
    <row r="450" spans="20:22" x14ac:dyDescent="0.25">
      <c r="T450" s="9"/>
      <c r="U450" s="9"/>
      <c r="V450" s="9"/>
    </row>
    <row r="451" spans="20:22" x14ac:dyDescent="0.25">
      <c r="T451" s="9"/>
      <c r="U451" s="9"/>
      <c r="V451" s="9"/>
    </row>
    <row r="452" spans="20:22" x14ac:dyDescent="0.25">
      <c r="T452" s="9"/>
      <c r="U452" s="9"/>
      <c r="V452" s="9"/>
    </row>
    <row r="453" spans="20:22" x14ac:dyDescent="0.25">
      <c r="T453" s="9"/>
      <c r="U453" s="9"/>
      <c r="V453" s="9"/>
    </row>
    <row r="454" spans="20:22" x14ac:dyDescent="0.25">
      <c r="T454" s="9"/>
      <c r="U454" s="9"/>
      <c r="V454" s="9"/>
    </row>
    <row r="455" spans="20:22" x14ac:dyDescent="0.25">
      <c r="T455" s="9"/>
      <c r="U455" s="9"/>
      <c r="V455" s="9"/>
    </row>
    <row r="456" spans="20:22" x14ac:dyDescent="0.25">
      <c r="T456" s="9"/>
      <c r="U456" s="9"/>
      <c r="V456" s="9"/>
    </row>
    <row r="457" spans="20:22" x14ac:dyDescent="0.25">
      <c r="T457" s="9"/>
      <c r="U457" s="9"/>
      <c r="V457" s="9"/>
    </row>
    <row r="458" spans="20:22" x14ac:dyDescent="0.25">
      <c r="T458" s="9"/>
      <c r="U458" s="9"/>
      <c r="V458" s="9"/>
    </row>
    <row r="459" spans="20:22" x14ac:dyDescent="0.25">
      <c r="T459" s="9"/>
      <c r="U459" s="9"/>
      <c r="V459" s="9"/>
    </row>
    <row r="460" spans="20:22" x14ac:dyDescent="0.25">
      <c r="T460" s="9"/>
      <c r="U460" s="9"/>
      <c r="V460" s="9"/>
    </row>
    <row r="461" spans="20:22" x14ac:dyDescent="0.25">
      <c r="T461" s="9"/>
      <c r="U461" s="9"/>
      <c r="V461" s="9"/>
    </row>
    <row r="462" spans="20:22" x14ac:dyDescent="0.25">
      <c r="T462" s="9"/>
      <c r="U462" s="9"/>
      <c r="V462" s="9"/>
    </row>
    <row r="463" spans="20:22" x14ac:dyDescent="0.25">
      <c r="T463" s="9"/>
      <c r="U463" s="9"/>
      <c r="V463" s="9"/>
    </row>
    <row r="464" spans="20:22" x14ac:dyDescent="0.25">
      <c r="T464" s="9"/>
      <c r="U464" s="9"/>
      <c r="V464" s="9"/>
    </row>
    <row r="465" spans="20:22" x14ac:dyDescent="0.25">
      <c r="T465" s="9"/>
      <c r="U465" s="9"/>
      <c r="V465" s="9"/>
    </row>
    <row r="466" spans="20:22" x14ac:dyDescent="0.25">
      <c r="T466" s="9"/>
      <c r="U466" s="9"/>
      <c r="V466" s="9"/>
    </row>
    <row r="467" spans="20:22" x14ac:dyDescent="0.25">
      <c r="T467" s="9"/>
      <c r="U467" s="9"/>
      <c r="V467" s="9"/>
    </row>
    <row r="468" spans="20:22" x14ac:dyDescent="0.25">
      <c r="T468" s="9"/>
      <c r="U468" s="9"/>
      <c r="V468" s="9"/>
    </row>
    <row r="469" spans="20:22" x14ac:dyDescent="0.25">
      <c r="T469" s="9"/>
      <c r="U469" s="9"/>
      <c r="V469" s="9"/>
    </row>
    <row r="470" spans="20:22" x14ac:dyDescent="0.25">
      <c r="T470" s="9"/>
      <c r="U470" s="9"/>
      <c r="V470" s="9"/>
    </row>
    <row r="471" spans="20:22" x14ac:dyDescent="0.25">
      <c r="T471" s="9"/>
      <c r="U471" s="9"/>
      <c r="V471" s="9"/>
    </row>
    <row r="472" spans="20:22" x14ac:dyDescent="0.25">
      <c r="T472" s="9"/>
      <c r="U472" s="9"/>
      <c r="V472" s="9"/>
    </row>
    <row r="473" spans="20:22" x14ac:dyDescent="0.25">
      <c r="T473" s="9"/>
      <c r="U473" s="9"/>
      <c r="V473" s="9"/>
    </row>
    <row r="474" spans="20:22" x14ac:dyDescent="0.25">
      <c r="T474" s="9"/>
      <c r="U474" s="9"/>
      <c r="V474" s="9"/>
    </row>
    <row r="475" spans="20:22" x14ac:dyDescent="0.25">
      <c r="T475" s="9"/>
      <c r="U475" s="9"/>
      <c r="V475" s="9"/>
    </row>
    <row r="476" spans="20:22" x14ac:dyDescent="0.25">
      <c r="T476" s="9"/>
      <c r="U476" s="9"/>
      <c r="V476" s="9"/>
    </row>
    <row r="477" spans="20:22" x14ac:dyDescent="0.25">
      <c r="T477" s="9"/>
      <c r="U477" s="9"/>
      <c r="V477" s="9"/>
    </row>
    <row r="478" spans="20:22" x14ac:dyDescent="0.25">
      <c r="T478" s="9"/>
      <c r="U478" s="9"/>
      <c r="V478" s="9"/>
    </row>
    <row r="479" spans="20:22" x14ac:dyDescent="0.25">
      <c r="T479" s="9"/>
      <c r="U479" s="9"/>
      <c r="V479" s="9"/>
    </row>
    <row r="480" spans="20:22" x14ac:dyDescent="0.25">
      <c r="T480" s="9"/>
      <c r="U480" s="9"/>
      <c r="V480" s="9"/>
    </row>
    <row r="481" spans="20:22" x14ac:dyDescent="0.25">
      <c r="T481" s="9"/>
      <c r="U481" s="9"/>
      <c r="V481" s="9"/>
    </row>
    <row r="482" spans="20:22" x14ac:dyDescent="0.25">
      <c r="T482" s="9"/>
      <c r="U482" s="9"/>
      <c r="V482" s="9"/>
    </row>
    <row r="483" spans="20:22" x14ac:dyDescent="0.25">
      <c r="T483" s="9"/>
      <c r="U483" s="9"/>
      <c r="V483" s="9"/>
    </row>
    <row r="484" spans="20:22" x14ac:dyDescent="0.25">
      <c r="T484" s="9"/>
      <c r="U484" s="9"/>
      <c r="V484" s="9"/>
    </row>
    <row r="485" spans="20:22" x14ac:dyDescent="0.25">
      <c r="T485" s="9"/>
      <c r="U485" s="9"/>
      <c r="V485" s="9"/>
    </row>
    <row r="486" spans="20:22" x14ac:dyDescent="0.25">
      <c r="T486" s="9"/>
      <c r="U486" s="9"/>
      <c r="V486" s="9"/>
    </row>
    <row r="487" spans="20:22" x14ac:dyDescent="0.25">
      <c r="T487" s="9"/>
      <c r="U487" s="9"/>
      <c r="V487" s="9"/>
    </row>
    <row r="488" spans="20:22" x14ac:dyDescent="0.25">
      <c r="T488" s="9"/>
      <c r="U488" s="9"/>
      <c r="V488" s="9"/>
    </row>
    <row r="489" spans="20:22" x14ac:dyDescent="0.25">
      <c r="T489" s="9"/>
      <c r="U489" s="9"/>
      <c r="V489" s="9"/>
    </row>
    <row r="490" spans="20:22" x14ac:dyDescent="0.25">
      <c r="T490" s="9"/>
      <c r="U490" s="9"/>
      <c r="V490" s="9"/>
    </row>
    <row r="491" spans="20:22" x14ac:dyDescent="0.25">
      <c r="T491" s="9"/>
      <c r="U491" s="9"/>
      <c r="V491" s="9"/>
    </row>
    <row r="492" spans="20:22" x14ac:dyDescent="0.25">
      <c r="T492" s="9"/>
      <c r="U492" s="9"/>
      <c r="V492" s="9"/>
    </row>
    <row r="493" spans="20:22" x14ac:dyDescent="0.25">
      <c r="T493" s="9"/>
      <c r="U493" s="9"/>
      <c r="V493" s="9"/>
    </row>
    <row r="494" spans="20:22" x14ac:dyDescent="0.25">
      <c r="T494" s="9"/>
      <c r="U494" s="9"/>
      <c r="V494" s="9"/>
    </row>
    <row r="495" spans="20:22" x14ac:dyDescent="0.25">
      <c r="T495" s="9"/>
      <c r="U495" s="9"/>
      <c r="V495" s="9"/>
    </row>
    <row r="496" spans="20:22" x14ac:dyDescent="0.25">
      <c r="T496" s="9"/>
      <c r="U496" s="9"/>
      <c r="V496" s="9"/>
    </row>
    <row r="497" spans="20:22" x14ac:dyDescent="0.25">
      <c r="T497" s="9"/>
      <c r="U497" s="9"/>
      <c r="V497" s="9"/>
    </row>
    <row r="498" spans="20:22" x14ac:dyDescent="0.25">
      <c r="T498" s="9"/>
      <c r="U498" s="9"/>
      <c r="V498" s="9"/>
    </row>
    <row r="499" spans="20:22" x14ac:dyDescent="0.25">
      <c r="T499" s="9"/>
      <c r="U499" s="9"/>
      <c r="V499" s="9"/>
    </row>
    <row r="500" spans="20:22" x14ac:dyDescent="0.25">
      <c r="T500" s="9"/>
      <c r="U500" s="9"/>
      <c r="V500" s="9"/>
    </row>
    <row r="501" spans="20:22" x14ac:dyDescent="0.25">
      <c r="T501" s="9"/>
      <c r="U501" s="9"/>
      <c r="V501" s="9"/>
    </row>
    <row r="502" spans="20:22" x14ac:dyDescent="0.25">
      <c r="T502" s="9"/>
      <c r="U502" s="9"/>
      <c r="V502" s="9"/>
    </row>
    <row r="503" spans="20:22" x14ac:dyDescent="0.25">
      <c r="T503" s="9"/>
      <c r="U503" s="9"/>
      <c r="V503" s="9"/>
    </row>
    <row r="504" spans="20:22" x14ac:dyDescent="0.25">
      <c r="T504" s="9"/>
      <c r="U504" s="9"/>
      <c r="V504" s="9"/>
    </row>
    <row r="505" spans="20:22" x14ac:dyDescent="0.25">
      <c r="T505" s="9"/>
      <c r="U505" s="9"/>
      <c r="V505" s="9"/>
    </row>
    <row r="506" spans="20:22" x14ac:dyDescent="0.25">
      <c r="T506" s="9"/>
      <c r="U506" s="9"/>
      <c r="V506" s="9"/>
    </row>
    <row r="507" spans="20:22" x14ac:dyDescent="0.25">
      <c r="T507" s="9"/>
      <c r="U507" s="9"/>
      <c r="V507" s="9"/>
    </row>
    <row r="508" spans="20:22" x14ac:dyDescent="0.25">
      <c r="T508" s="9"/>
      <c r="U508" s="9"/>
      <c r="V508" s="9"/>
    </row>
    <row r="509" spans="20:22" x14ac:dyDescent="0.25">
      <c r="T509" s="9"/>
      <c r="U509" s="9"/>
      <c r="V509" s="9"/>
    </row>
    <row r="510" spans="20:22" x14ac:dyDescent="0.25">
      <c r="T510" s="9"/>
      <c r="U510" s="9"/>
      <c r="V510" s="9"/>
    </row>
    <row r="511" spans="20:22" x14ac:dyDescent="0.25">
      <c r="T511" s="9"/>
      <c r="U511" s="9"/>
      <c r="V511" s="9"/>
    </row>
    <row r="512" spans="20:22" x14ac:dyDescent="0.25">
      <c r="T512" s="9"/>
      <c r="U512" s="9"/>
      <c r="V512" s="9"/>
    </row>
    <row r="513" spans="20:22" x14ac:dyDescent="0.25">
      <c r="T513" s="9"/>
      <c r="U513" s="9"/>
      <c r="V513" s="9"/>
    </row>
    <row r="514" spans="20:22" x14ac:dyDescent="0.25">
      <c r="T514" s="9"/>
      <c r="U514" s="9"/>
      <c r="V514" s="9"/>
    </row>
    <row r="515" spans="20:22" x14ac:dyDescent="0.25">
      <c r="T515" s="9"/>
      <c r="U515" s="9"/>
      <c r="V515" s="9"/>
    </row>
    <row r="516" spans="20:22" x14ac:dyDescent="0.25">
      <c r="T516" s="9"/>
      <c r="U516" s="9"/>
      <c r="V516" s="9"/>
    </row>
    <row r="517" spans="20:22" x14ac:dyDescent="0.25">
      <c r="T517" s="9"/>
      <c r="U517" s="9"/>
      <c r="V517" s="9"/>
    </row>
    <row r="518" spans="20:22" x14ac:dyDescent="0.25">
      <c r="T518" s="9"/>
      <c r="U518" s="9"/>
      <c r="V518" s="9"/>
    </row>
    <row r="519" spans="20:22" x14ac:dyDescent="0.25">
      <c r="T519" s="9"/>
      <c r="U519" s="9"/>
      <c r="V519" s="9"/>
    </row>
    <row r="520" spans="20:22" x14ac:dyDescent="0.25">
      <c r="T520" s="9"/>
      <c r="U520" s="9"/>
      <c r="V520" s="9"/>
    </row>
    <row r="521" spans="20:22" x14ac:dyDescent="0.25">
      <c r="T521" s="9"/>
      <c r="U521" s="9"/>
      <c r="V521" s="9"/>
    </row>
    <row r="522" spans="20:22" x14ac:dyDescent="0.25">
      <c r="T522" s="9"/>
      <c r="U522" s="9"/>
      <c r="V522" s="9"/>
    </row>
    <row r="523" spans="20:22" x14ac:dyDescent="0.25">
      <c r="T523" s="9"/>
      <c r="U523" s="9"/>
      <c r="V523" s="9"/>
    </row>
    <row r="524" spans="20:22" x14ac:dyDescent="0.25">
      <c r="T524" s="9"/>
      <c r="U524" s="9"/>
      <c r="V524" s="9"/>
    </row>
    <row r="525" spans="20:22" x14ac:dyDescent="0.25">
      <c r="T525" s="9"/>
      <c r="U525" s="9"/>
      <c r="V525" s="9"/>
    </row>
    <row r="526" spans="20:22" x14ac:dyDescent="0.25">
      <c r="T526" s="9"/>
      <c r="U526" s="9"/>
      <c r="V526" s="9"/>
    </row>
    <row r="527" spans="20:22" x14ac:dyDescent="0.25">
      <c r="T527" s="9"/>
      <c r="U527" s="9"/>
      <c r="V527" s="9"/>
    </row>
    <row r="528" spans="20:22" x14ac:dyDescent="0.25">
      <c r="T528" s="9"/>
      <c r="U528" s="9"/>
      <c r="V528" s="9"/>
    </row>
    <row r="529" spans="20:22" x14ac:dyDescent="0.25">
      <c r="T529" s="9"/>
      <c r="U529" s="9"/>
      <c r="V529" s="9"/>
    </row>
    <row r="530" spans="20:22" x14ac:dyDescent="0.25">
      <c r="T530" s="9"/>
      <c r="U530" s="9"/>
      <c r="V530" s="9"/>
    </row>
    <row r="531" spans="20:22" x14ac:dyDescent="0.25">
      <c r="T531" s="9"/>
      <c r="U531" s="9"/>
      <c r="V531" s="9"/>
    </row>
    <row r="532" spans="20:22" x14ac:dyDescent="0.25">
      <c r="T532" s="9"/>
      <c r="U532" s="9"/>
      <c r="V532" s="9"/>
    </row>
    <row r="533" spans="20:22" x14ac:dyDescent="0.25">
      <c r="T533" s="9"/>
      <c r="U533" s="9"/>
      <c r="V533" s="9"/>
    </row>
    <row r="534" spans="20:22" x14ac:dyDescent="0.25">
      <c r="T534" s="9"/>
      <c r="U534" s="9"/>
      <c r="V534" s="9"/>
    </row>
    <row r="535" spans="20:22" x14ac:dyDescent="0.25">
      <c r="T535" s="9"/>
      <c r="U535" s="9"/>
      <c r="V535" s="9"/>
    </row>
    <row r="536" spans="20:22" x14ac:dyDescent="0.25">
      <c r="T536" s="9"/>
      <c r="U536" s="9"/>
      <c r="V536" s="9"/>
    </row>
    <row r="537" spans="20:22" x14ac:dyDescent="0.25">
      <c r="T537" s="9"/>
      <c r="U537" s="9"/>
      <c r="V537" s="9"/>
    </row>
    <row r="538" spans="20:22" x14ac:dyDescent="0.25">
      <c r="T538" s="9"/>
      <c r="U538" s="9"/>
      <c r="V538" s="9"/>
    </row>
    <row r="539" spans="20:22" x14ac:dyDescent="0.25">
      <c r="T539" s="9"/>
      <c r="U539" s="9"/>
      <c r="V539" s="9"/>
    </row>
    <row r="540" spans="20:22" x14ac:dyDescent="0.25">
      <c r="T540" s="9"/>
      <c r="U540" s="9"/>
      <c r="V540" s="9"/>
    </row>
    <row r="541" spans="20:22" x14ac:dyDescent="0.25">
      <c r="T541" s="9"/>
      <c r="U541" s="9"/>
      <c r="V541" s="9"/>
    </row>
    <row r="542" spans="20:22" x14ac:dyDescent="0.25">
      <c r="T542" s="9"/>
      <c r="U542" s="9"/>
      <c r="V542" s="9"/>
    </row>
    <row r="543" spans="20:22" x14ac:dyDescent="0.25">
      <c r="T543" s="9"/>
      <c r="U543" s="9"/>
      <c r="V543" s="9"/>
    </row>
    <row r="544" spans="20:22" x14ac:dyDescent="0.25">
      <c r="T544" s="9"/>
      <c r="U544" s="9"/>
      <c r="V544" s="9"/>
    </row>
    <row r="545" spans="20:22" x14ac:dyDescent="0.25">
      <c r="T545" s="9"/>
      <c r="U545" s="9"/>
      <c r="V545" s="9"/>
    </row>
    <row r="546" spans="20:22" x14ac:dyDescent="0.25">
      <c r="T546" s="9"/>
      <c r="U546" s="9"/>
      <c r="V546" s="9"/>
    </row>
    <row r="547" spans="20:22" x14ac:dyDescent="0.25">
      <c r="T547" s="9"/>
      <c r="U547" s="9"/>
      <c r="V547" s="9"/>
    </row>
    <row r="548" spans="20:22" x14ac:dyDescent="0.25">
      <c r="T548" s="9"/>
      <c r="U548" s="9"/>
      <c r="V548" s="9"/>
    </row>
    <row r="549" spans="20:22" x14ac:dyDescent="0.25">
      <c r="T549" s="9"/>
      <c r="U549" s="9"/>
      <c r="V549" s="9"/>
    </row>
    <row r="550" spans="20:22" x14ac:dyDescent="0.25">
      <c r="T550" s="9"/>
      <c r="U550" s="9"/>
      <c r="V550" s="9"/>
    </row>
    <row r="551" spans="20:22" x14ac:dyDescent="0.25">
      <c r="T551" s="9"/>
      <c r="U551" s="9"/>
      <c r="V551" s="9"/>
    </row>
    <row r="552" spans="20:22" x14ac:dyDescent="0.25">
      <c r="T552" s="9"/>
      <c r="U552" s="9"/>
      <c r="V552" s="9"/>
    </row>
    <row r="553" spans="20:22" x14ac:dyDescent="0.25">
      <c r="T553" s="9"/>
      <c r="U553" s="9"/>
      <c r="V553" s="9"/>
    </row>
    <row r="554" spans="20:22" x14ac:dyDescent="0.25">
      <c r="T554" s="9"/>
      <c r="U554" s="9"/>
      <c r="V554" s="9"/>
    </row>
    <row r="555" spans="20:22" x14ac:dyDescent="0.25">
      <c r="T555" s="9"/>
      <c r="U555" s="9"/>
      <c r="V555" s="9"/>
    </row>
    <row r="556" spans="20:22" x14ac:dyDescent="0.25">
      <c r="T556" s="9"/>
      <c r="U556" s="9"/>
      <c r="V556" s="9"/>
    </row>
    <row r="557" spans="20:22" x14ac:dyDescent="0.25">
      <c r="T557" s="9"/>
      <c r="U557" s="9"/>
      <c r="V557" s="9"/>
    </row>
    <row r="558" spans="20:22" x14ac:dyDescent="0.25">
      <c r="T558" s="9"/>
      <c r="U558" s="9"/>
      <c r="V558" s="9"/>
    </row>
    <row r="559" spans="20:22" x14ac:dyDescent="0.25">
      <c r="T559" s="9"/>
      <c r="U559" s="9"/>
      <c r="V559" s="9"/>
    </row>
    <row r="560" spans="20:22" x14ac:dyDescent="0.25">
      <c r="T560" s="9"/>
      <c r="U560" s="9"/>
      <c r="V560" s="9"/>
    </row>
    <row r="561" spans="20:22" x14ac:dyDescent="0.25">
      <c r="T561" s="9"/>
      <c r="U561" s="9"/>
      <c r="V561" s="9"/>
    </row>
    <row r="562" spans="20:22" x14ac:dyDescent="0.25">
      <c r="T562" s="9"/>
      <c r="U562" s="9"/>
      <c r="V562" s="9"/>
    </row>
    <row r="563" spans="20:22" x14ac:dyDescent="0.25">
      <c r="T563" s="9"/>
      <c r="U563" s="9"/>
      <c r="V563" s="9"/>
    </row>
    <row r="564" spans="20:22" x14ac:dyDescent="0.25">
      <c r="T564" s="9"/>
      <c r="U564" s="9"/>
      <c r="V564" s="9"/>
    </row>
    <row r="565" spans="20:22" x14ac:dyDescent="0.25">
      <c r="T565" s="9"/>
      <c r="U565" s="9"/>
      <c r="V565" s="9"/>
    </row>
    <row r="566" spans="20:22" x14ac:dyDescent="0.25">
      <c r="T566" s="9"/>
      <c r="U566" s="9"/>
      <c r="V566" s="9"/>
    </row>
    <row r="567" spans="20:22" x14ac:dyDescent="0.25">
      <c r="T567" s="9"/>
      <c r="U567" s="9"/>
      <c r="V567" s="9"/>
    </row>
    <row r="568" spans="20:22" x14ac:dyDescent="0.25">
      <c r="T568" s="9"/>
      <c r="U568" s="9"/>
      <c r="V568" s="9"/>
    </row>
    <row r="569" spans="20:22" x14ac:dyDescent="0.25">
      <c r="T569" s="9"/>
      <c r="U569" s="9"/>
      <c r="V569" s="9"/>
    </row>
    <row r="570" spans="20:22" x14ac:dyDescent="0.25">
      <c r="T570" s="9"/>
      <c r="U570" s="9"/>
      <c r="V570" s="9"/>
    </row>
    <row r="571" spans="20:22" x14ac:dyDescent="0.25">
      <c r="T571" s="9"/>
      <c r="U571" s="9"/>
      <c r="V571" s="9"/>
    </row>
    <row r="572" spans="20:22" x14ac:dyDescent="0.25">
      <c r="T572" s="9"/>
      <c r="U572" s="9"/>
      <c r="V572" s="9"/>
    </row>
    <row r="573" spans="20:22" x14ac:dyDescent="0.25">
      <c r="T573" s="9"/>
      <c r="U573" s="9"/>
      <c r="V573" s="9"/>
    </row>
    <row r="574" spans="20:22" x14ac:dyDescent="0.25">
      <c r="T574" s="9"/>
      <c r="U574" s="9"/>
      <c r="V574" s="9"/>
    </row>
    <row r="575" spans="20:22" x14ac:dyDescent="0.25">
      <c r="T575" s="9"/>
      <c r="U575" s="9"/>
      <c r="V575" s="9"/>
    </row>
    <row r="576" spans="20:22" x14ac:dyDescent="0.25">
      <c r="T576" s="9"/>
      <c r="U576" s="9"/>
      <c r="V576" s="9"/>
    </row>
    <row r="577" spans="20:22" x14ac:dyDescent="0.25">
      <c r="T577" s="9"/>
      <c r="U577" s="9"/>
      <c r="V577" s="9"/>
    </row>
    <row r="578" spans="20:22" x14ac:dyDescent="0.25">
      <c r="T578" s="9"/>
      <c r="U578" s="9"/>
      <c r="V578" s="9"/>
    </row>
    <row r="579" spans="20:22" x14ac:dyDescent="0.25">
      <c r="T579" s="9"/>
      <c r="U579" s="9"/>
      <c r="V579" s="9"/>
    </row>
    <row r="580" spans="20:22" x14ac:dyDescent="0.25">
      <c r="T580" s="9"/>
      <c r="U580" s="9"/>
      <c r="V580" s="9"/>
    </row>
    <row r="581" spans="20:22" x14ac:dyDescent="0.25">
      <c r="T581" s="9"/>
      <c r="U581" s="9"/>
      <c r="V581" s="9"/>
    </row>
    <row r="582" spans="20:22" x14ac:dyDescent="0.25">
      <c r="T582" s="9"/>
      <c r="U582" s="9"/>
      <c r="V582" s="9"/>
    </row>
    <row r="583" spans="20:22" x14ac:dyDescent="0.25">
      <c r="T583" s="9"/>
      <c r="U583" s="9"/>
      <c r="V583" s="9"/>
    </row>
    <row r="584" spans="20:22" x14ac:dyDescent="0.25">
      <c r="T584" s="9"/>
      <c r="U584" s="9"/>
      <c r="V584" s="9"/>
    </row>
    <row r="585" spans="20:22" x14ac:dyDescent="0.25">
      <c r="T585" s="9"/>
      <c r="U585" s="9"/>
      <c r="V585" s="9"/>
    </row>
    <row r="586" spans="20:22" x14ac:dyDescent="0.25">
      <c r="T586" s="9"/>
      <c r="U586" s="9"/>
      <c r="V586" s="9"/>
    </row>
    <row r="587" spans="20:22" x14ac:dyDescent="0.25">
      <c r="T587" s="9"/>
      <c r="U587" s="9"/>
      <c r="V587" s="9"/>
    </row>
    <row r="588" spans="20:22" x14ac:dyDescent="0.25">
      <c r="T588" s="9"/>
      <c r="U588" s="9"/>
      <c r="V588" s="9"/>
    </row>
    <row r="589" spans="20:22" x14ac:dyDescent="0.25">
      <c r="T589" s="9"/>
      <c r="U589" s="9"/>
      <c r="V589" s="9"/>
    </row>
    <row r="590" spans="20:22" x14ac:dyDescent="0.25">
      <c r="T590" s="9"/>
      <c r="U590" s="9"/>
      <c r="V590" s="9"/>
    </row>
    <row r="591" spans="20:22" x14ac:dyDescent="0.25">
      <c r="T591" s="9"/>
      <c r="U591" s="9"/>
      <c r="V591" s="9"/>
    </row>
    <row r="592" spans="20:22" x14ac:dyDescent="0.25">
      <c r="T592" s="9"/>
      <c r="U592" s="9"/>
      <c r="V592" s="9"/>
    </row>
    <row r="593" spans="20:22" x14ac:dyDescent="0.25">
      <c r="T593" s="9"/>
      <c r="U593" s="9"/>
      <c r="V593" s="9"/>
    </row>
    <row r="594" spans="20:22" x14ac:dyDescent="0.25">
      <c r="T594" s="9"/>
      <c r="U594" s="9"/>
      <c r="V594" s="9"/>
    </row>
    <row r="595" spans="20:22" x14ac:dyDescent="0.25">
      <c r="T595" s="9"/>
      <c r="U595" s="9"/>
      <c r="V595" s="9"/>
    </row>
    <row r="596" spans="20:22" x14ac:dyDescent="0.25">
      <c r="T596" s="9"/>
      <c r="U596" s="9"/>
      <c r="V596" s="9"/>
    </row>
    <row r="597" spans="20:22" x14ac:dyDescent="0.25">
      <c r="T597" s="9"/>
      <c r="U597" s="9"/>
      <c r="V597" s="9"/>
    </row>
    <row r="598" spans="20:22" x14ac:dyDescent="0.25">
      <c r="T598" s="9"/>
      <c r="U598" s="9"/>
      <c r="V598" s="9"/>
    </row>
    <row r="599" spans="20:22" x14ac:dyDescent="0.25">
      <c r="T599" s="9"/>
      <c r="U599" s="9"/>
      <c r="V599" s="9"/>
    </row>
    <row r="600" spans="20:22" x14ac:dyDescent="0.25">
      <c r="T600" s="9"/>
      <c r="U600" s="9"/>
      <c r="V600" s="9"/>
    </row>
    <row r="601" spans="20:22" x14ac:dyDescent="0.25">
      <c r="T601" s="9"/>
      <c r="U601" s="9"/>
      <c r="V601" s="9"/>
    </row>
    <row r="602" spans="20:22" x14ac:dyDescent="0.25">
      <c r="T602" s="9"/>
      <c r="U602" s="9"/>
      <c r="V602" s="9"/>
    </row>
    <row r="603" spans="20:22" x14ac:dyDescent="0.25">
      <c r="T603" s="9"/>
      <c r="U603" s="9"/>
      <c r="V603" s="9"/>
    </row>
    <row r="604" spans="20:22" x14ac:dyDescent="0.25">
      <c r="T604" s="9"/>
      <c r="U604" s="9"/>
      <c r="V604" s="9"/>
    </row>
    <row r="605" spans="20:22" x14ac:dyDescent="0.25">
      <c r="T605" s="9"/>
      <c r="U605" s="9"/>
      <c r="V605" s="9"/>
    </row>
    <row r="606" spans="20:22" x14ac:dyDescent="0.25">
      <c r="T606" s="9"/>
      <c r="U606" s="9"/>
      <c r="V606" s="9"/>
    </row>
    <row r="607" spans="20:22" x14ac:dyDescent="0.25">
      <c r="T607" s="9"/>
      <c r="U607" s="9"/>
      <c r="V607" s="9"/>
    </row>
    <row r="608" spans="20:22" x14ac:dyDescent="0.25">
      <c r="T608" s="9"/>
      <c r="U608" s="9"/>
      <c r="V608" s="9"/>
    </row>
    <row r="609" spans="20:22" x14ac:dyDescent="0.25">
      <c r="T609" s="9"/>
      <c r="U609" s="9"/>
      <c r="V609" s="9"/>
    </row>
    <row r="610" spans="20:22" x14ac:dyDescent="0.25">
      <c r="T610" s="9"/>
      <c r="U610" s="9"/>
      <c r="V610" s="9"/>
    </row>
    <row r="611" spans="20:22" x14ac:dyDescent="0.25">
      <c r="T611" s="9"/>
      <c r="U611" s="9"/>
      <c r="V611" s="9"/>
    </row>
    <row r="612" spans="20:22" x14ac:dyDescent="0.25">
      <c r="T612" s="9"/>
      <c r="U612" s="9"/>
      <c r="V612" s="9"/>
    </row>
    <row r="613" spans="20:22" x14ac:dyDescent="0.25">
      <c r="T613" s="9"/>
      <c r="U613" s="9"/>
      <c r="V613" s="9"/>
    </row>
    <row r="614" spans="20:22" x14ac:dyDescent="0.25">
      <c r="T614" s="9"/>
      <c r="U614" s="9"/>
      <c r="V614" s="9"/>
    </row>
    <row r="615" spans="20:22" x14ac:dyDescent="0.25">
      <c r="T615" s="9"/>
      <c r="U615" s="9"/>
      <c r="V615" s="9"/>
    </row>
    <row r="616" spans="20:22" x14ac:dyDescent="0.25">
      <c r="T616" s="9"/>
      <c r="U616" s="9"/>
      <c r="V616" s="9"/>
    </row>
    <row r="617" spans="20:22" x14ac:dyDescent="0.25">
      <c r="T617" s="9"/>
      <c r="U617" s="9"/>
      <c r="V617" s="9"/>
    </row>
    <row r="618" spans="20:22" x14ac:dyDescent="0.25">
      <c r="T618" s="9"/>
      <c r="U618" s="9"/>
      <c r="V618" s="9"/>
    </row>
    <row r="619" spans="20:22" x14ac:dyDescent="0.25">
      <c r="T619" s="9"/>
      <c r="U619" s="9"/>
      <c r="V619" s="9"/>
    </row>
    <row r="620" spans="20:22" x14ac:dyDescent="0.25">
      <c r="T620" s="9"/>
      <c r="U620" s="9"/>
      <c r="V620" s="9"/>
    </row>
    <row r="621" spans="20:22" x14ac:dyDescent="0.25">
      <c r="T621" s="9"/>
      <c r="U621" s="9"/>
      <c r="V621" s="9"/>
    </row>
    <row r="622" spans="20:22" x14ac:dyDescent="0.25">
      <c r="T622" s="9"/>
      <c r="U622" s="9"/>
      <c r="V622" s="9"/>
    </row>
    <row r="623" spans="20:22" x14ac:dyDescent="0.25">
      <c r="T623" s="9"/>
      <c r="U623" s="9"/>
      <c r="V623" s="9"/>
    </row>
    <row r="624" spans="20:22" x14ac:dyDescent="0.25">
      <c r="T624" s="9"/>
      <c r="U624" s="9"/>
      <c r="V624" s="9"/>
    </row>
    <row r="625" spans="20:22" x14ac:dyDescent="0.25">
      <c r="T625" s="9"/>
      <c r="U625" s="9"/>
      <c r="V625" s="9"/>
    </row>
    <row r="626" spans="20:22" x14ac:dyDescent="0.25">
      <c r="T626" s="9"/>
      <c r="U626" s="9"/>
      <c r="V626" s="9"/>
    </row>
    <row r="627" spans="20:22" x14ac:dyDescent="0.25">
      <c r="T627" s="9"/>
      <c r="U627" s="9"/>
      <c r="V627" s="9"/>
    </row>
    <row r="628" spans="20:22" x14ac:dyDescent="0.25">
      <c r="T628" s="9"/>
      <c r="U628" s="9"/>
      <c r="V628" s="9"/>
    </row>
    <row r="629" spans="20:22" x14ac:dyDescent="0.25">
      <c r="T629" s="9"/>
      <c r="U629" s="9"/>
      <c r="V629" s="9"/>
    </row>
    <row r="630" spans="20:22" x14ac:dyDescent="0.25">
      <c r="T630" s="9"/>
      <c r="U630" s="9"/>
      <c r="V630" s="9"/>
    </row>
    <row r="631" spans="20:22" x14ac:dyDescent="0.25">
      <c r="T631" s="9"/>
      <c r="U631" s="9"/>
      <c r="V631" s="9"/>
    </row>
    <row r="632" spans="20:22" x14ac:dyDescent="0.25">
      <c r="T632" s="9"/>
      <c r="U632" s="9"/>
      <c r="V632" s="9"/>
    </row>
    <row r="633" spans="20:22" x14ac:dyDescent="0.25">
      <c r="T633" s="9"/>
      <c r="U633" s="9"/>
      <c r="V633" s="9"/>
    </row>
    <row r="634" spans="20:22" x14ac:dyDescent="0.25">
      <c r="T634" s="9"/>
      <c r="U634" s="9"/>
      <c r="V634" s="9"/>
    </row>
    <row r="635" spans="20:22" x14ac:dyDescent="0.25">
      <c r="T635" s="9"/>
      <c r="U635" s="9"/>
      <c r="V635" s="9"/>
    </row>
    <row r="636" spans="20:22" x14ac:dyDescent="0.25">
      <c r="T636" s="9"/>
      <c r="U636" s="9"/>
      <c r="V636" s="9"/>
    </row>
    <row r="637" spans="20:22" x14ac:dyDescent="0.25">
      <c r="T637" s="9"/>
      <c r="U637" s="9"/>
      <c r="V637" s="9"/>
    </row>
    <row r="638" spans="20:22" x14ac:dyDescent="0.25">
      <c r="T638" s="9"/>
      <c r="U638" s="9"/>
      <c r="V638" s="9"/>
    </row>
    <row r="639" spans="20:22" x14ac:dyDescent="0.25">
      <c r="T639" s="9"/>
      <c r="U639" s="9"/>
      <c r="V639" s="9"/>
    </row>
    <row r="640" spans="20:22" x14ac:dyDescent="0.25">
      <c r="T640" s="9"/>
      <c r="U640" s="9"/>
      <c r="V640" s="9"/>
    </row>
    <row r="641" spans="20:22" x14ac:dyDescent="0.25">
      <c r="T641" s="9"/>
      <c r="U641" s="9"/>
      <c r="V641" s="9"/>
    </row>
    <row r="642" spans="20:22" x14ac:dyDescent="0.25">
      <c r="T642" s="9"/>
      <c r="U642" s="9"/>
      <c r="V642" s="9"/>
    </row>
    <row r="643" spans="20:22" x14ac:dyDescent="0.25">
      <c r="T643" s="9"/>
      <c r="U643" s="9"/>
      <c r="V643" s="9"/>
    </row>
    <row r="644" spans="20:22" x14ac:dyDescent="0.25">
      <c r="T644" s="9"/>
      <c r="U644" s="9"/>
      <c r="V644" s="9"/>
    </row>
    <row r="645" spans="20:22" x14ac:dyDescent="0.25">
      <c r="T645" s="9"/>
      <c r="U645" s="9"/>
      <c r="V645" s="9"/>
    </row>
    <row r="646" spans="20:22" x14ac:dyDescent="0.25">
      <c r="T646" s="9"/>
      <c r="U646" s="9"/>
      <c r="V646" s="9"/>
    </row>
    <row r="647" spans="20:22" x14ac:dyDescent="0.25">
      <c r="T647" s="9"/>
      <c r="U647" s="9"/>
      <c r="V647" s="9"/>
    </row>
    <row r="648" spans="20:22" x14ac:dyDescent="0.25">
      <c r="T648" s="9"/>
      <c r="U648" s="9"/>
      <c r="V648" s="9"/>
    </row>
    <row r="649" spans="20:22" x14ac:dyDescent="0.25">
      <c r="T649" s="9"/>
      <c r="U649" s="9"/>
      <c r="V649" s="9"/>
    </row>
    <row r="650" spans="20:22" x14ac:dyDescent="0.25">
      <c r="T650" s="9"/>
      <c r="U650" s="9"/>
      <c r="V650" s="9"/>
    </row>
    <row r="651" spans="20:22" x14ac:dyDescent="0.25">
      <c r="T651" s="9"/>
      <c r="U651" s="9"/>
      <c r="V651" s="9"/>
    </row>
    <row r="652" spans="20:22" x14ac:dyDescent="0.25">
      <c r="T652" s="9"/>
      <c r="U652" s="9"/>
      <c r="V652" s="9"/>
    </row>
    <row r="653" spans="20:22" x14ac:dyDescent="0.25">
      <c r="T653" s="9"/>
      <c r="U653" s="9"/>
      <c r="V653" s="9"/>
    </row>
    <row r="654" spans="20:22" x14ac:dyDescent="0.25">
      <c r="T654" s="9"/>
      <c r="U654" s="9"/>
      <c r="V654" s="9"/>
    </row>
    <row r="655" spans="20:22" x14ac:dyDescent="0.25">
      <c r="T655" s="9"/>
      <c r="U655" s="9"/>
      <c r="V655" s="9"/>
    </row>
    <row r="656" spans="20:22" x14ac:dyDescent="0.25">
      <c r="T656" s="9"/>
      <c r="U656" s="9"/>
      <c r="V656" s="9"/>
    </row>
    <row r="657" spans="20:22" x14ac:dyDescent="0.25">
      <c r="T657" s="9"/>
      <c r="U657" s="9"/>
      <c r="V657" s="9"/>
    </row>
    <row r="658" spans="20:22" x14ac:dyDescent="0.25">
      <c r="T658" s="9"/>
      <c r="U658" s="9"/>
      <c r="V658" s="9"/>
    </row>
    <row r="659" spans="20:22" x14ac:dyDescent="0.25">
      <c r="T659" s="9"/>
      <c r="U659" s="9"/>
      <c r="V659" s="9"/>
    </row>
    <row r="660" spans="20:22" x14ac:dyDescent="0.25">
      <c r="T660" s="9"/>
      <c r="U660" s="9"/>
      <c r="V660" s="9"/>
    </row>
    <row r="661" spans="20:22" x14ac:dyDescent="0.25">
      <c r="T661" s="9"/>
      <c r="U661" s="9"/>
      <c r="V661" s="9"/>
    </row>
    <row r="662" spans="20:22" x14ac:dyDescent="0.25">
      <c r="T662" s="9"/>
      <c r="U662" s="9"/>
      <c r="V662" s="9"/>
    </row>
    <row r="663" spans="20:22" x14ac:dyDescent="0.25">
      <c r="T663" s="9"/>
      <c r="U663" s="9"/>
      <c r="V663" s="9"/>
    </row>
    <row r="664" spans="20:22" x14ac:dyDescent="0.25">
      <c r="T664" s="9"/>
      <c r="U664" s="9"/>
      <c r="V664" s="9"/>
    </row>
    <row r="665" spans="20:22" x14ac:dyDescent="0.25">
      <c r="T665" s="9"/>
      <c r="U665" s="9"/>
      <c r="V665" s="9"/>
    </row>
    <row r="666" spans="20:22" x14ac:dyDescent="0.25">
      <c r="T666" s="9"/>
      <c r="U666" s="9"/>
      <c r="V666" s="9"/>
    </row>
    <row r="667" spans="20:22" x14ac:dyDescent="0.25">
      <c r="T667" s="9"/>
      <c r="U667" s="9"/>
      <c r="V667" s="9"/>
    </row>
    <row r="668" spans="20:22" x14ac:dyDescent="0.25">
      <c r="T668" s="9"/>
      <c r="U668" s="9"/>
      <c r="V668" s="9"/>
    </row>
    <row r="669" spans="20:22" x14ac:dyDescent="0.25">
      <c r="T669" s="9"/>
      <c r="U669" s="9"/>
      <c r="V669" s="9"/>
    </row>
    <row r="670" spans="20:22" x14ac:dyDescent="0.25">
      <c r="T670" s="9"/>
      <c r="U670" s="9"/>
      <c r="V670" s="9"/>
    </row>
    <row r="671" spans="20:22" x14ac:dyDescent="0.25">
      <c r="T671" s="9"/>
      <c r="U671" s="9"/>
      <c r="V671" s="9"/>
    </row>
    <row r="672" spans="20:22" x14ac:dyDescent="0.25">
      <c r="T672" s="9"/>
      <c r="U672" s="9"/>
      <c r="V672" s="9"/>
    </row>
    <row r="673" spans="20:22" x14ac:dyDescent="0.25">
      <c r="T673" s="9"/>
      <c r="U673" s="9"/>
      <c r="V673" s="9"/>
    </row>
    <row r="674" spans="20:22" x14ac:dyDescent="0.25">
      <c r="T674" s="9"/>
      <c r="U674" s="9"/>
      <c r="V674" s="9"/>
    </row>
    <row r="675" spans="20:22" x14ac:dyDescent="0.25">
      <c r="T675" s="9"/>
      <c r="U675" s="9"/>
      <c r="V675" s="9"/>
    </row>
    <row r="676" spans="20:22" x14ac:dyDescent="0.25">
      <c r="T676" s="9"/>
      <c r="U676" s="9"/>
      <c r="V676" s="9"/>
    </row>
    <row r="677" spans="20:22" x14ac:dyDescent="0.25">
      <c r="T677" s="9"/>
      <c r="U677" s="9"/>
      <c r="V677" s="9"/>
    </row>
    <row r="678" spans="20:22" x14ac:dyDescent="0.25">
      <c r="T678" s="9"/>
      <c r="U678" s="9"/>
      <c r="V678" s="9"/>
    </row>
    <row r="679" spans="20:22" x14ac:dyDescent="0.25">
      <c r="T679" s="9"/>
      <c r="U679" s="9"/>
      <c r="V679" s="9"/>
    </row>
    <row r="680" spans="20:22" x14ac:dyDescent="0.25">
      <c r="T680" s="9"/>
      <c r="U680" s="9"/>
      <c r="V680" s="9"/>
    </row>
    <row r="681" spans="20:22" x14ac:dyDescent="0.25">
      <c r="T681" s="9"/>
      <c r="U681" s="9"/>
      <c r="V681" s="9"/>
    </row>
    <row r="682" spans="20:22" x14ac:dyDescent="0.25">
      <c r="T682" s="9"/>
      <c r="U682" s="9"/>
      <c r="V682" s="9"/>
    </row>
    <row r="683" spans="20:22" x14ac:dyDescent="0.25">
      <c r="T683" s="9"/>
      <c r="U683" s="9"/>
      <c r="V683" s="9"/>
    </row>
    <row r="684" spans="20:22" x14ac:dyDescent="0.25">
      <c r="T684" s="9"/>
      <c r="U684" s="9"/>
      <c r="V684" s="9"/>
    </row>
    <row r="685" spans="20:22" x14ac:dyDescent="0.25">
      <c r="T685" s="9"/>
      <c r="U685" s="9"/>
      <c r="V685" s="9"/>
    </row>
    <row r="686" spans="20:22" x14ac:dyDescent="0.25">
      <c r="T686" s="9"/>
      <c r="U686" s="9"/>
      <c r="V686" s="9"/>
    </row>
    <row r="687" spans="20:22" x14ac:dyDescent="0.25">
      <c r="T687" s="9"/>
      <c r="U687" s="9"/>
      <c r="V687" s="9"/>
    </row>
    <row r="688" spans="20:22" x14ac:dyDescent="0.25">
      <c r="T688" s="9"/>
      <c r="U688" s="9"/>
      <c r="V688" s="9"/>
    </row>
  </sheetData>
  <hyperlinks>
    <hyperlink ref="P13" r:id="rId1" display="tecnico@comune.chiaravallecentrale.cz.it"/>
  </hyperlinks>
  <pageMargins left="0.15748031496062992" right="0.19685039370078741" top="0.74803149606299213" bottom="0.19685039370078741" header="0.31496062992125984" footer="0.19685039370078741"/>
  <pageSetup paperSize="9" scale="3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opLeftCell="A7" workbookViewId="0">
      <selection activeCell="A5" sqref="A5:XFD5"/>
    </sheetView>
  </sheetViews>
  <sheetFormatPr defaultRowHeight="15" x14ac:dyDescent="0.25"/>
  <cols>
    <col min="2" max="2" width="20.85546875" customWidth="1"/>
    <col min="3" max="3" width="23.85546875" customWidth="1"/>
    <col min="6" max="6" width="20.5703125" customWidth="1"/>
    <col min="7" max="7" width="20.85546875" customWidth="1"/>
    <col min="8" max="8" width="16.85546875" customWidth="1"/>
    <col min="9" max="9" width="17" customWidth="1"/>
    <col min="10" max="10" width="21.85546875" customWidth="1"/>
    <col min="11" max="11" width="14.28515625" customWidth="1"/>
    <col min="12" max="12" width="17" customWidth="1"/>
    <col min="13" max="13" width="14.140625" customWidth="1"/>
    <col min="14" max="14" width="13" customWidth="1"/>
    <col min="15" max="15" width="17.85546875" customWidth="1"/>
    <col min="16" max="16" width="26.85546875" customWidth="1"/>
    <col min="17" max="17" width="17" customWidth="1"/>
    <col min="18" max="18" width="19.140625" customWidth="1"/>
  </cols>
  <sheetData>
    <row r="1" spans="1:18" s="6" customFormat="1" ht="45" x14ac:dyDescent="0.25">
      <c r="A1" s="11" t="s">
        <v>21</v>
      </c>
      <c r="B1" s="11" t="s">
        <v>19</v>
      </c>
      <c r="C1" s="2" t="s">
        <v>0</v>
      </c>
      <c r="D1" s="2" t="s">
        <v>1</v>
      </c>
      <c r="E1" s="2" t="s">
        <v>2</v>
      </c>
      <c r="F1" s="3" t="s">
        <v>3</v>
      </c>
      <c r="G1" s="3" t="s">
        <v>7</v>
      </c>
      <c r="H1" s="3" t="s">
        <v>8</v>
      </c>
      <c r="I1" s="12" t="s">
        <v>12</v>
      </c>
      <c r="J1" s="12" t="s">
        <v>13</v>
      </c>
      <c r="K1" s="12" t="s">
        <v>14</v>
      </c>
      <c r="L1" s="12" t="s">
        <v>16</v>
      </c>
      <c r="M1" s="5" t="s">
        <v>52</v>
      </c>
      <c r="N1" s="5" t="s">
        <v>17</v>
      </c>
      <c r="O1" s="5" t="s">
        <v>22</v>
      </c>
      <c r="P1" s="4" t="s">
        <v>15</v>
      </c>
      <c r="Q1" s="8" t="s">
        <v>20</v>
      </c>
      <c r="R1" s="8" t="s">
        <v>23</v>
      </c>
    </row>
    <row r="2" spans="1:18" s="33" customFormat="1" ht="153.75" customHeight="1" x14ac:dyDescent="0.25">
      <c r="A2" s="10">
        <v>14</v>
      </c>
      <c r="B2" s="41">
        <v>82002430278</v>
      </c>
      <c r="C2" s="1" t="s">
        <v>32</v>
      </c>
      <c r="D2" s="1" t="s">
        <v>33</v>
      </c>
      <c r="E2" s="1" t="s">
        <v>25</v>
      </c>
      <c r="F2" s="1" t="s">
        <v>34</v>
      </c>
      <c r="G2" s="1" t="s">
        <v>35</v>
      </c>
      <c r="H2" s="33" t="s">
        <v>29</v>
      </c>
      <c r="I2" s="13">
        <v>80853.55</v>
      </c>
      <c r="J2" s="13">
        <v>56597.49</v>
      </c>
      <c r="K2" s="13">
        <v>8011.85</v>
      </c>
      <c r="L2" s="13">
        <f>J2-K2</f>
        <v>48585.64</v>
      </c>
      <c r="M2" s="13"/>
      <c r="N2" s="44">
        <f>L2*0.9</f>
        <v>43727.076000000001</v>
      </c>
      <c r="O2" s="15">
        <f>L2-N2</f>
        <v>4858.5639999999985</v>
      </c>
      <c r="P2" s="31" t="s">
        <v>267</v>
      </c>
      <c r="Q2" s="33">
        <v>224</v>
      </c>
      <c r="R2" s="14" t="s">
        <v>265</v>
      </c>
    </row>
    <row r="3" spans="1:18" ht="75" x14ac:dyDescent="0.25">
      <c r="A3" s="10">
        <v>21</v>
      </c>
      <c r="B3" s="41">
        <v>91006950793</v>
      </c>
      <c r="C3" s="1" t="s">
        <v>231</v>
      </c>
      <c r="D3" s="1" t="s">
        <v>232</v>
      </c>
      <c r="E3" s="1" t="s">
        <v>100</v>
      </c>
      <c r="F3" s="1" t="s">
        <v>233</v>
      </c>
      <c r="G3" s="1" t="s">
        <v>234</v>
      </c>
      <c r="H3" s="33" t="s">
        <v>24</v>
      </c>
      <c r="I3" s="13">
        <v>498500</v>
      </c>
      <c r="J3" s="13">
        <v>498500</v>
      </c>
      <c r="K3" s="13">
        <v>135899.28</v>
      </c>
      <c r="L3" s="13">
        <f>J3-K3</f>
        <v>362600.72</v>
      </c>
      <c r="M3" s="13">
        <v>80619</v>
      </c>
      <c r="N3" s="13">
        <v>11066.44</v>
      </c>
      <c r="O3" s="29">
        <f>L3-M3-N3</f>
        <v>270915.27999999997</v>
      </c>
      <c r="P3" s="33">
        <v>86001</v>
      </c>
      <c r="Q3" s="33">
        <v>453</v>
      </c>
      <c r="R3" s="14" t="s">
        <v>266</v>
      </c>
    </row>
    <row r="4" spans="1:18" s="17" customFormat="1" ht="45" x14ac:dyDescent="0.25">
      <c r="A4" s="10">
        <v>28</v>
      </c>
      <c r="B4" s="41" t="s">
        <v>240</v>
      </c>
      <c r="C4" s="1" t="s">
        <v>235</v>
      </c>
      <c r="D4" s="1" t="s">
        <v>87</v>
      </c>
      <c r="E4" s="1" t="s">
        <v>27</v>
      </c>
      <c r="F4" s="1" t="s">
        <v>236</v>
      </c>
      <c r="G4" s="1" t="s">
        <v>237</v>
      </c>
      <c r="H4" s="1" t="s">
        <v>24</v>
      </c>
      <c r="I4" s="13">
        <v>382000</v>
      </c>
      <c r="J4" s="13">
        <v>382000</v>
      </c>
      <c r="K4" s="13">
        <v>97496.81</v>
      </c>
      <c r="L4" s="13">
        <f>J4-K4</f>
        <v>284503.19</v>
      </c>
      <c r="M4" s="6"/>
      <c r="N4" s="13">
        <v>196645</v>
      </c>
      <c r="O4" s="18">
        <f>L4-N4</f>
        <v>87858.19</v>
      </c>
      <c r="P4" s="31" t="s">
        <v>239</v>
      </c>
      <c r="Q4" s="6"/>
      <c r="R4" s="40" t="s">
        <v>238</v>
      </c>
    </row>
    <row r="6" spans="1:18" s="17" customFormat="1" ht="45" x14ac:dyDescent="0.25">
      <c r="A6" s="6">
        <v>86</v>
      </c>
      <c r="B6" s="41" t="s">
        <v>247</v>
      </c>
      <c r="C6" s="1" t="s">
        <v>241</v>
      </c>
      <c r="D6" s="1" t="s">
        <v>242</v>
      </c>
      <c r="E6" s="1" t="s">
        <v>243</v>
      </c>
      <c r="F6" s="1" t="s">
        <v>244</v>
      </c>
      <c r="G6" s="1" t="s">
        <v>245</v>
      </c>
      <c r="H6" s="6" t="s">
        <v>29</v>
      </c>
      <c r="I6" s="13">
        <v>190000</v>
      </c>
      <c r="J6" s="13">
        <v>173251.28</v>
      </c>
      <c r="K6" s="13">
        <v>37617.47</v>
      </c>
      <c r="L6" s="13">
        <f>J6-K6</f>
        <v>135633.81</v>
      </c>
      <c r="M6" s="6"/>
      <c r="N6" s="13">
        <v>135629.89000000001</v>
      </c>
      <c r="O6" s="18">
        <f>L6-N6</f>
        <v>3.9199999999837019</v>
      </c>
      <c r="P6" s="31" t="s">
        <v>248</v>
      </c>
      <c r="Q6" s="6">
        <v>246</v>
      </c>
      <c r="R6" s="14" t="s">
        <v>246</v>
      </c>
    </row>
    <row r="7" spans="1:18" s="17" customFormat="1" ht="45" x14ac:dyDescent="0.25">
      <c r="A7" s="6">
        <v>37</v>
      </c>
      <c r="B7" s="41" t="s">
        <v>253</v>
      </c>
      <c r="C7" s="1" t="s">
        <v>249</v>
      </c>
      <c r="D7" s="1" t="s">
        <v>250</v>
      </c>
      <c r="E7" s="1" t="s">
        <v>26</v>
      </c>
      <c r="F7" s="1" t="s">
        <v>251</v>
      </c>
      <c r="G7" s="1" t="s">
        <v>252</v>
      </c>
      <c r="H7" s="6" t="s">
        <v>29</v>
      </c>
      <c r="I7" s="13">
        <v>99800</v>
      </c>
      <c r="J7" s="13">
        <v>99800</v>
      </c>
      <c r="K7" s="13">
        <v>8381.1299999999992</v>
      </c>
      <c r="L7" s="13">
        <f>J7-K7</f>
        <v>91418.87</v>
      </c>
      <c r="M7" s="6"/>
      <c r="N7" s="6">
        <v>91418.87</v>
      </c>
      <c r="O7" s="18">
        <f>L7-N7</f>
        <v>0</v>
      </c>
      <c r="P7" s="31" t="s">
        <v>255</v>
      </c>
      <c r="Q7" s="6">
        <v>344</v>
      </c>
      <c r="R7" s="14" t="s">
        <v>254</v>
      </c>
    </row>
    <row r="8" spans="1:18" s="17" customFormat="1" ht="150" x14ac:dyDescent="0.25">
      <c r="A8" s="42">
        <v>9</v>
      </c>
      <c r="B8" s="41" t="s">
        <v>260</v>
      </c>
      <c r="C8" s="43" t="s">
        <v>256</v>
      </c>
      <c r="D8" s="43" t="s">
        <v>257</v>
      </c>
      <c r="E8" s="1" t="s">
        <v>220</v>
      </c>
      <c r="F8" s="1" t="s">
        <v>258</v>
      </c>
      <c r="G8" s="1" t="s">
        <v>259</v>
      </c>
      <c r="H8" s="6" t="s">
        <v>29</v>
      </c>
      <c r="I8" s="13">
        <v>690824.41</v>
      </c>
      <c r="J8" s="13">
        <v>500000</v>
      </c>
      <c r="K8" s="13">
        <v>130418.74</v>
      </c>
      <c r="L8" s="13">
        <f>J8-K8</f>
        <v>369581.26</v>
      </c>
      <c r="M8" s="6"/>
      <c r="N8" s="18">
        <f>L8*0.9</f>
        <v>332623.13400000002</v>
      </c>
      <c r="O8" s="18">
        <f>L8-N8</f>
        <v>36958.125999999989</v>
      </c>
      <c r="P8" s="31" t="s">
        <v>262</v>
      </c>
      <c r="Q8" s="6">
        <v>114</v>
      </c>
      <c r="R8" s="14" t="s">
        <v>261</v>
      </c>
    </row>
    <row r="9" spans="1:18" s="17" customFormat="1" ht="150" x14ac:dyDescent="0.25">
      <c r="A9" s="6">
        <v>11</v>
      </c>
      <c r="B9" s="41" t="s">
        <v>260</v>
      </c>
      <c r="C9" s="1" t="s">
        <v>256</v>
      </c>
      <c r="D9" s="1" t="s">
        <v>257</v>
      </c>
      <c r="E9" s="1" t="s">
        <v>220</v>
      </c>
      <c r="F9" s="1" t="s">
        <v>263</v>
      </c>
      <c r="G9" s="1" t="s">
        <v>264</v>
      </c>
      <c r="H9" s="6" t="s">
        <v>29</v>
      </c>
      <c r="I9" s="13">
        <v>671290</v>
      </c>
      <c r="J9" s="13">
        <v>500000</v>
      </c>
      <c r="K9" s="13">
        <v>136603.48000000001</v>
      </c>
      <c r="L9" s="13">
        <f>J9-K9</f>
        <v>363396.52</v>
      </c>
      <c r="M9" s="6"/>
      <c r="N9" s="18">
        <f>L9*0.9</f>
        <v>327056.86800000002</v>
      </c>
      <c r="O9" s="18">
        <f>L9-N9</f>
        <v>36339.652000000002</v>
      </c>
      <c r="P9" s="31" t="s">
        <v>262</v>
      </c>
      <c r="Q9" s="6">
        <v>114</v>
      </c>
      <c r="R9" s="14" t="s">
        <v>261</v>
      </c>
    </row>
    <row r="10" spans="1:18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pageMargins left="0.70866141732283472" right="0.70866141732283472" top="0.74803149606299213" bottom="0.74803149606299213" header="0.31496062992125984" footer="0.31496062992125984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12" sqref="J12"/>
    </sheetView>
  </sheetViews>
  <sheetFormatPr defaultRowHeight="15" x14ac:dyDescent="0.25"/>
  <cols>
    <col min="2" max="2" width="15.140625" customWidth="1"/>
    <col min="3" max="3" width="17.85546875" customWidth="1"/>
    <col min="4" max="4" width="7.42578125" customWidth="1"/>
    <col min="5" max="5" width="7.85546875" customWidth="1"/>
    <col min="6" max="6" width="31.28515625" customWidth="1"/>
    <col min="7" max="7" width="23" customWidth="1"/>
    <col min="8" max="8" width="16.42578125" customWidth="1"/>
    <col min="9" max="9" width="13.5703125" customWidth="1"/>
    <col min="10" max="10" width="25.42578125" customWidth="1"/>
    <col min="11" max="11" width="14" customWidth="1"/>
    <col min="12" max="12" width="15.5703125" customWidth="1"/>
    <col min="13" max="13" width="14.42578125" customWidth="1"/>
    <col min="14" max="14" width="14.140625" customWidth="1"/>
    <col min="15" max="15" width="15" customWidth="1"/>
    <col min="16" max="16" width="28.7109375" customWidth="1"/>
  </cols>
  <sheetData>
    <row r="1" spans="1:16" ht="75" x14ac:dyDescent="0.25">
      <c r="A1" s="2" t="s">
        <v>21</v>
      </c>
      <c r="B1" s="2" t="s">
        <v>19</v>
      </c>
      <c r="C1" s="2" t="s">
        <v>0</v>
      </c>
      <c r="D1" s="2" t="s">
        <v>1</v>
      </c>
      <c r="E1" s="2" t="s">
        <v>2</v>
      </c>
      <c r="F1" s="3" t="s">
        <v>3</v>
      </c>
      <c r="G1" s="3" t="s">
        <v>7</v>
      </c>
      <c r="H1" s="3" t="s">
        <v>8</v>
      </c>
      <c r="I1" s="3" t="s">
        <v>12</v>
      </c>
      <c r="J1" s="3" t="s">
        <v>277</v>
      </c>
      <c r="K1" s="3" t="s">
        <v>14</v>
      </c>
      <c r="L1" s="12" t="s">
        <v>16</v>
      </c>
      <c r="M1" s="5" t="s">
        <v>52</v>
      </c>
      <c r="N1" s="5" t="s">
        <v>278</v>
      </c>
      <c r="O1" s="5" t="s">
        <v>279</v>
      </c>
      <c r="P1" s="62" t="s">
        <v>282</v>
      </c>
    </row>
    <row r="2" spans="1:16" s="58" customFormat="1" ht="30" customHeight="1" x14ac:dyDescent="0.25">
      <c r="A2" s="45">
        <v>10</v>
      </c>
      <c r="B2" s="46" t="s">
        <v>272</v>
      </c>
      <c r="C2" s="47" t="s">
        <v>269</v>
      </c>
      <c r="D2" s="48" t="s">
        <v>268</v>
      </c>
      <c r="E2" s="49" t="s">
        <v>156</v>
      </c>
      <c r="F2" s="50" t="s">
        <v>270</v>
      </c>
      <c r="G2" s="51" t="s">
        <v>271</v>
      </c>
      <c r="H2" s="52" t="s">
        <v>54</v>
      </c>
      <c r="I2" s="53">
        <v>98932.66</v>
      </c>
      <c r="J2" s="54">
        <v>98932.66</v>
      </c>
      <c r="K2" s="55">
        <v>28245.64</v>
      </c>
      <c r="L2" s="53">
        <f>J2-K2</f>
        <v>70687.02</v>
      </c>
      <c r="M2" s="56">
        <v>48472.5</v>
      </c>
      <c r="N2" s="57">
        <v>21104.240000000002</v>
      </c>
      <c r="O2" s="61" t="s">
        <v>280</v>
      </c>
      <c r="P2" s="64" t="s">
        <v>283</v>
      </c>
    </row>
    <row r="3" spans="1:16" s="60" customFormat="1" ht="31.5" x14ac:dyDescent="0.25">
      <c r="A3" s="45">
        <v>28</v>
      </c>
      <c r="B3" s="46" t="s">
        <v>276</v>
      </c>
      <c r="C3" s="59" t="s">
        <v>273</v>
      </c>
      <c r="D3" s="49" t="s">
        <v>41</v>
      </c>
      <c r="E3" s="49" t="s">
        <v>31</v>
      </c>
      <c r="F3" s="59" t="s">
        <v>274</v>
      </c>
      <c r="G3" s="51" t="s">
        <v>275</v>
      </c>
      <c r="H3" s="52" t="s">
        <v>54</v>
      </c>
      <c r="I3" s="57">
        <v>440000</v>
      </c>
      <c r="J3" s="57">
        <v>440000</v>
      </c>
      <c r="K3" s="57">
        <v>88033.22</v>
      </c>
      <c r="L3" s="57">
        <v>351966.78</v>
      </c>
      <c r="M3" s="56">
        <v>217920.12</v>
      </c>
      <c r="N3" s="56">
        <v>134000.82</v>
      </c>
      <c r="O3" s="61" t="s">
        <v>281</v>
      </c>
      <c r="P3" s="63"/>
    </row>
  </sheetData>
  <mergeCells count="1">
    <mergeCell ref="P2:P3"/>
  </mergeCells>
  <pageMargins left="0.4" right="0.3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MIUR</cp:lastModifiedBy>
  <cp:lastPrinted>2017-06-14T09:41:57Z</cp:lastPrinted>
  <dcterms:created xsi:type="dcterms:W3CDTF">2015-04-28T07:46:23Z</dcterms:created>
  <dcterms:modified xsi:type="dcterms:W3CDTF">2017-06-16T15:15:26Z</dcterms:modified>
</cp:coreProperties>
</file>